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2" sheetId="1" r:id="rId1"/>
    <sheet name="Arkusz3" sheetId="2" r:id="rId2"/>
  </sheets>
  <definedNames>
    <definedName name="_xlnm.Print_Area" localSheetId="0">'Arkusz2'!$A$1:$H$168</definedName>
  </definedNames>
  <calcPr fullCalcOnLoad="1"/>
</workbook>
</file>

<file path=xl/sharedStrings.xml><?xml version="1.0" encoding="utf-8"?>
<sst xmlns="http://schemas.openxmlformats.org/spreadsheetml/2006/main" count="290" uniqueCount="160">
  <si>
    <t>Lp</t>
  </si>
  <si>
    <t>j.m.</t>
  </si>
  <si>
    <t>Ilość</t>
  </si>
  <si>
    <t>SZT.</t>
  </si>
  <si>
    <t>suma</t>
  </si>
  <si>
    <t>Automat zmierzchowy I=30A, obudowa hermetyczna, zintegrowana puszka przyłącza IP65</t>
  </si>
  <si>
    <t>GNIAZDA STALE 16A 400V 3P+Z+N</t>
  </si>
  <si>
    <t>Peszla pilot 750N 20/14,1 - 50mb czarna</t>
  </si>
  <si>
    <t>Peszla pilot 750N 25/18,2 - 50mb czarna</t>
  </si>
  <si>
    <t>WTYCZKI PRZENOŚNE TWIST 16A 400V 3P+Z+N</t>
  </si>
  <si>
    <t>WTYCZKI PRZENOŚNE TWIST 32A 400V 3P+Z+N</t>
  </si>
  <si>
    <t>mb</t>
  </si>
  <si>
    <t>OGÓŁEM:</t>
  </si>
  <si>
    <t xml:space="preserve">AKORD Gniazdo wtyczkowe z uziemieniem podwójne białe </t>
  </si>
  <si>
    <t xml:space="preserve">AKORD Łącznik jednobiegunowy biały </t>
  </si>
  <si>
    <t xml:space="preserve">AKORD Łącznik świecznikowy biały </t>
  </si>
  <si>
    <t xml:space="preserve">AQUARIUS Gniazdo wtyczkowe z uziemieniem podwójne bryzgoszczelne IP 54, natynkowe białe </t>
  </si>
  <si>
    <t>BASIC Gniazdo wtyczkowe podwójne z uziemieniem (moduł) białe</t>
  </si>
  <si>
    <t>BASIC Łącznik świecznikowy (moduł) białe</t>
  </si>
  <si>
    <t>BASIC Moduł Ramka 1-krotna biała</t>
  </si>
  <si>
    <t xml:space="preserve">BASIC Moduł Ramka 2-krotna biała </t>
  </si>
  <si>
    <t xml:space="preserve">BASIC Moduł Ramka 3-krotna biała </t>
  </si>
  <si>
    <t xml:space="preserve">Kanal Elektroinstalacyjny 25x15 </t>
  </si>
  <si>
    <t xml:space="preserve">Przewód YDYpżo 3x1,5 750V biały </t>
  </si>
  <si>
    <t>Przewód YDYpżo 3x2,5 750V biały</t>
  </si>
  <si>
    <t xml:space="preserve">Przewód YDYżo 5x2,5 750V biały </t>
  </si>
  <si>
    <t xml:space="preserve">Przewód YDYżo 5x4 750V biały </t>
  </si>
  <si>
    <t xml:space="preserve">Kabel YKY-żo 5x4RE 1kV </t>
  </si>
  <si>
    <t>Materiały elektryczne: część A - źródła światła</t>
  </si>
  <si>
    <t>Materiały elektryczne: część B - pozostałe materiały</t>
  </si>
  <si>
    <t>cena netto</t>
  </si>
  <si>
    <t>cena netto sztuki</t>
  </si>
  <si>
    <t>wartość netto</t>
  </si>
  <si>
    <t>op</t>
  </si>
  <si>
    <t>opaska nyl. 290/3.6</t>
  </si>
  <si>
    <t>UWAGA</t>
  </si>
  <si>
    <t xml:space="preserve">Dotyczy - częśći A </t>
  </si>
  <si>
    <t>PL-C 2P 18W/840/1200 lm</t>
  </si>
  <si>
    <t>PL-C 2P 26W/840/1800 lm</t>
  </si>
  <si>
    <t>PL-C 4P 18W/840/1200 lm</t>
  </si>
  <si>
    <t>PL-C 4P 26W/840/1800 lm</t>
  </si>
  <si>
    <t>PL-T 2P 26W/840 1725 lm</t>
  </si>
  <si>
    <t>PL-T 4P 42W/840 3050 lm</t>
  </si>
  <si>
    <t>PL-Q 2P 16W/827 1050 lm</t>
  </si>
  <si>
    <t>PL-Q 4P 16W/827 1050 lm</t>
  </si>
  <si>
    <t>PL-Q 4P 28W/840 2050 lm</t>
  </si>
  <si>
    <t>PL-Q 4P 38W/840 2850 lm</t>
  </si>
  <si>
    <t>świetlówki liniowe</t>
  </si>
  <si>
    <t>TL 5 14W/840 1250 lm</t>
  </si>
  <si>
    <t>TL 5 24W/840 1750 lm</t>
  </si>
  <si>
    <t>TL 5 28W/840 2625 lm</t>
  </si>
  <si>
    <t>TL 5 35W/840 3325 lm</t>
  </si>
  <si>
    <t>TL 5 49W/840 4375 lm</t>
  </si>
  <si>
    <t>TL-D 36W/840 3350 lm</t>
  </si>
  <si>
    <t>TL-D 58W/840 5240 lm</t>
  </si>
  <si>
    <t>TL-D 18W/840 1350 lm</t>
  </si>
  <si>
    <t>starter do świetlówek S-10 od 4 - 65W</t>
  </si>
  <si>
    <t>starter do świetlówek S-2 od 4 - 22W</t>
  </si>
  <si>
    <t>PL-T 4P 26W/840 1725 lm</t>
  </si>
  <si>
    <t>PL-L 4P 18W/840 1200 lm</t>
  </si>
  <si>
    <t xml:space="preserve">Wyłącznik nadmiarowoprądowy,10kA,B,3P/16A </t>
  </si>
  <si>
    <t xml:space="preserve">Wyłącznik nadmiarowoprądowy,10kA,B,3P/32A </t>
  </si>
  <si>
    <t xml:space="preserve">Wyłącznik nadmiarowoprądowy,10kA,B,3P/20A </t>
  </si>
  <si>
    <t xml:space="preserve">Wyłącznik nadmiarowoprądowy,10kA,C,3P/20A </t>
  </si>
  <si>
    <t xml:space="preserve">Wyłącznik nadmiarowoprądowy,10kA,B,1P/10A </t>
  </si>
  <si>
    <t xml:space="preserve">Wyłącznik nadmiarowoprądowy,10kA,B,1P/16A </t>
  </si>
  <si>
    <t xml:space="preserve">Wyłącznik nadmiarowoprądowy,10kA,B,1P/20A </t>
  </si>
  <si>
    <t xml:space="preserve">Wyłącznik nadmiarowoprądowy,10kA,B,1P/25A </t>
  </si>
  <si>
    <t xml:space="preserve">Wyłącznik nadmiarowoprądowy,10kA,C,1P/16A </t>
  </si>
  <si>
    <t xml:space="preserve">Wyłącznik nadmiarowoprądowy,10kA,C,1P/20A </t>
  </si>
  <si>
    <t xml:space="preserve">Wyłącznik nadmiarowoprądowy,10kA,C,1P/25A </t>
  </si>
  <si>
    <t>puszka n/t głęboka 40 mm - element rozszerzający do puszki PSC do ramek wielokrotnych BASIC</t>
  </si>
  <si>
    <t>puszka n/t głęboka 40 mm - pojedyncza, składana biała BASIC</t>
  </si>
  <si>
    <t>Skrętka FTP kat. 5e, drut 4x2x24 AWG, PVC</t>
  </si>
  <si>
    <t>Wyłącznik różnicowoprądowy P-2/40A/0,03A AC</t>
  </si>
  <si>
    <t>Wyłącznik różnicowoprądowy  P-4/40A/0,03A AC</t>
  </si>
  <si>
    <t>Wyłącznik różnicowoproądowy z zab.nadmiarowym 2M C16/0,03A A 10kA</t>
  </si>
  <si>
    <t>żarówka LED 13W  1521 lm E 27 2700K</t>
  </si>
  <si>
    <t>W przypadku ujęcia w ofercie dla danej pozycji w wyżej wypisanym formularzu cenowym innego materiału należy pozostawić zapisy Zamawiającego i dodać nowy wiersz do tej pozycji formularza cenowego wpisując nazwę oferowanego materiału równoważnego oraz załączyć do oferty sotosowne dokumenty na oferowany materiał równowazny zgodnie z zapisem w rozdiale III  "Opis przedmiotu zamówienia" punkt 5 Specyfikacji Istotnych Warunków Zamówienia.</t>
  </si>
  <si>
    <t>wartość brutto</t>
  </si>
  <si>
    <t>Załącznik nr 2</t>
  </si>
  <si>
    <t>Formularz cenowy</t>
  </si>
  <si>
    <t>Pieczęć wykonawcy</t>
  </si>
  <si>
    <t>Dnia:</t>
  </si>
  <si>
    <t>……………………</t>
  </si>
  <si>
    <t>………………………</t>
  </si>
  <si>
    <t>podpis Wykonawcy</t>
  </si>
  <si>
    <t>PLN</t>
  </si>
  <si>
    <t>w tym %VAT</t>
  </si>
  <si>
    <t>VAT %</t>
  </si>
  <si>
    <t>……………………………</t>
  </si>
  <si>
    <t>Wartości z pkt. 2 należy wpisać do formularza ofertowego załącznik nr 1</t>
  </si>
  <si>
    <t>świetlówki kompaktowe</t>
  </si>
  <si>
    <t>inne źródła światła</t>
  </si>
  <si>
    <t>1) Łączna wartość netto (zsumowanie wszystkich pozycji z kolumny nr 6 z części A i B)</t>
  </si>
  <si>
    <t>2) Łączna  wartość   brutto (zsumowanie wszystkich pozycji z kolumny nr 8 z części A i B)</t>
  </si>
  <si>
    <t>Sukcesywna dostawa materiałów elektrycznych niezbędnych do prowadzenia remontów w obiektach Uniwersytetu Przyrodniczego w Poznaniu</t>
  </si>
  <si>
    <t>TL-5  80W/840 6550 lm</t>
  </si>
  <si>
    <t>żarówka LED 8W  810 lm E 27 2700K</t>
  </si>
  <si>
    <t>GNIAZDA STALE 32A 400V 3P+Z+N</t>
  </si>
  <si>
    <t xml:space="preserve"> WTYCZKA  uniwersalna.16A/230V KĄTOWA BIAŁA</t>
  </si>
  <si>
    <t>taśma PCV elektroizolacyjna samoprzylepna  19 mm x 20mx  0,15 mm (od -12 st. Do +80 st.)</t>
  </si>
  <si>
    <t>H07V-K6 (linka)</t>
  </si>
  <si>
    <t>stycznik instalacyjny  230/25A</t>
  </si>
  <si>
    <t>PL-L 4P 36W/840 2900 lm</t>
  </si>
  <si>
    <t>świetlówki Ledowe</t>
  </si>
  <si>
    <t>PL-C 2P 6,5W/840/700 lm</t>
  </si>
  <si>
    <t>PL-C 4P 6,5W/840/700 lm</t>
  </si>
  <si>
    <t>PL-C 2P 8,5W/840/1000 lm</t>
  </si>
  <si>
    <t>PL-C 4P 8,5W/840/1000 lm</t>
  </si>
  <si>
    <t>TL 5  8W/840 1050 lm dł. 600 mm</t>
  </si>
  <si>
    <t>TL - 5 54W/840 4450 lm</t>
  </si>
  <si>
    <t>TL 5  20W/840 3000 lm dł. 1500 mm</t>
  </si>
  <si>
    <t>T-8  21,5W/840  3700lm długość 1500 mm</t>
  </si>
  <si>
    <t>T-8  8W/840      1050lm długość 600 mm</t>
  </si>
  <si>
    <t>żarówka LED 19W  2500 lm E 27 2700K</t>
  </si>
  <si>
    <t xml:space="preserve">
żarówka LED E 14 7W 806 lm 2700K- typ kulka</t>
  </si>
  <si>
    <t xml:space="preserve">
żarówka LED E 14 7W 830 lm 4000K- typ świeczka</t>
  </si>
  <si>
    <t>żarówka LED 10W  1055 lm E 27 2700K</t>
  </si>
  <si>
    <t xml:space="preserve">żarówka LED  GU 10 7W/840  730 lm </t>
  </si>
  <si>
    <t>lampa sodowa tubularna  400W 55800 lm E 40  2000K</t>
  </si>
  <si>
    <t>lampa sodowa tubularna  70W 6600 lm E 40  2000K</t>
  </si>
  <si>
    <t>lampa metahalogen  400W 35270 lm  E 40  842</t>
  </si>
  <si>
    <t>zamiennik HPI/SON/HPL 88W 11000 lm  4000K     E 40</t>
  </si>
  <si>
    <t>zamiennik HPI/SON/HPL 42W 5000 lm  4000K       E 27</t>
  </si>
  <si>
    <t xml:space="preserve">Oprawa zewnętrzna (uliczna) LED moc oprawy 138W strumień led 14380 lm/4000K IP66 </t>
  </si>
  <si>
    <t>Oprawa parkowa LED moc oprawy  36W  3800 lm/3500k  (typ elba led inox)</t>
  </si>
  <si>
    <t>Oprawa LED 34W 3400 lm 4000 K wym. W60 L60 montaż nastropowy</t>
  </si>
  <si>
    <t>Oprawa LED 50W 6527 lm    4000 K   sterowanie 1-10V o wymiarze 596x596</t>
  </si>
  <si>
    <t>Oprawa awaryjna LED 5W/3h do sufitów podwieszanych</t>
  </si>
  <si>
    <t>Oprawa awaryjna LED 6,4W/3h nastropowa</t>
  </si>
  <si>
    <t>T-8  14,5W/840     2500lm długość 1200 mm</t>
  </si>
  <si>
    <t xml:space="preserve">Oprawa LED 34W  4025 lm 4000K do sufitów podwieszanych o wymiarze W 60 L 60 </t>
  </si>
  <si>
    <t>Oprawa LED 35W 5600 lm 4000K nastropowa o wymiarze 1196/140/18</t>
  </si>
  <si>
    <t xml:space="preserve">BASIC Gniazdo komputerowe 2x RJ45 kat.5e  (moduł) białe </t>
  </si>
  <si>
    <t>Czujnik ruchu natynkowy zasięg wykrywania 12m 360 stopni obciążalność 2000W IP 54</t>
  </si>
  <si>
    <t>Skrętka FTP kat. 6, drut 4x2x24 AWG, PVC</t>
  </si>
  <si>
    <t xml:space="preserve">Kanał Elektroinstalacyjny 40x40 </t>
  </si>
  <si>
    <t>Wyłącznik różnicowoproądowy z zab.nadmiarowym 2M B16/0,03A AC 10kA</t>
  </si>
  <si>
    <t>Przewód YDYżo 5x6 750V biały linka</t>
  </si>
  <si>
    <t>Złączka do przewodów INSTAL.2*2,5 PRZEŹROCZYSTA/BIAŁA</t>
  </si>
  <si>
    <t>Złączka do przewodów INSTAL.3*2,5 PRZEŹROCZYSTA/BIAŁA</t>
  </si>
  <si>
    <t>Złączka do przewodów INSTAL.4*2,5 PRZEŹROCZYSTA/BIAŁA</t>
  </si>
  <si>
    <t>Złączka do przewodów INSTAL.5*2,5 PRZEŹROCZYSTA/BIAŁA</t>
  </si>
  <si>
    <t>Złączka do przewodów INSTAL.8*2,5 PRZEŹROCZYSTA/BIAŁA</t>
  </si>
  <si>
    <t>Złączka do przewodów uniwersalna INSTAL.2*4 PRZEŹROCZYSTA/BIAŁA</t>
  </si>
  <si>
    <t>Złączka do przewodów uniwersalna INSTAL.3*4 PRZEŹROCZYSTA/BIAŁA</t>
  </si>
  <si>
    <t>Złączka do przewodów uniwersalna INSTAL.5*4 PRZEŹROCZYSTA/BIAŁA</t>
  </si>
  <si>
    <t>Złączka do przewodów uniwersalna INSTAL.2*6* PRZEŹROCZYSTA/BIAŁA</t>
  </si>
  <si>
    <t>Złączka do przewodów uniwersalna INSTAL.3*6* PRZEŹROCZYSTA/BIAŁA</t>
  </si>
  <si>
    <t>Złączka do przewodów uniwersalna INSTAL.5*6* PRZEŹROCZYSTA/BIAŁA</t>
  </si>
  <si>
    <t>kanał podparapetowy 53x100 do modułów 45x45</t>
  </si>
  <si>
    <t>gniazdo 2P+0 moduł 45x45 podwójne typu 077142</t>
  </si>
  <si>
    <t>gniazdo 2P+0 moduł 45x45 potójne typu 077143</t>
  </si>
  <si>
    <t>gniazdo RJ45 kat.5 moduł 22,5x45 typu 76552</t>
  </si>
  <si>
    <t>gniazdo RJ45 kat.6 moduł 22,5x45 typu 76504</t>
  </si>
  <si>
    <t>stycznik instalacyjny  400/40A</t>
  </si>
  <si>
    <t>Źródła światła pozycje w części A.  Lp.  nr  14,15,16,17,22,23,27,28,29,45,46,47,48,51.  Dostawca zobowiązany jest załączyć do oferty karty katalogowe powtwierdzające, iż oferowane produkty posiadają wymagane parametry.</t>
  </si>
  <si>
    <t xml:space="preserve">Koszt uttylizacji i odbioru zużytych źródeł światła </t>
  </si>
  <si>
    <t>-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</si>
</sst>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_ ;\-#,##0.00\ 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5" fillId="32" borderId="15" xfId="0" applyFont="1" applyFill="1" applyBorder="1" applyAlignment="1">
      <alignment horizontal="left" wrapText="1"/>
    </xf>
    <xf numFmtId="0" fontId="45" fillId="0" borderId="16" xfId="0" applyFont="1" applyBorder="1" applyAlignment="1">
      <alignment/>
    </xf>
    <xf numFmtId="0" fontId="45" fillId="0" borderId="16" xfId="0" applyFont="1" applyFill="1" applyBorder="1" applyAlignment="1">
      <alignment horizontal="center" vertical="center"/>
    </xf>
    <xf numFmtId="0" fontId="45" fillId="32" borderId="16" xfId="0" applyFont="1" applyFill="1" applyBorder="1" applyAlignment="1">
      <alignment wrapText="1"/>
    </xf>
    <xf numFmtId="0" fontId="45" fillId="0" borderId="16" xfId="0" applyFont="1" applyBorder="1" applyAlignment="1">
      <alignment horizontal="center"/>
    </xf>
    <xf numFmtId="4" fontId="45" fillId="0" borderId="16" xfId="42" applyNumberFormat="1" applyFont="1" applyBorder="1" applyAlignment="1">
      <alignment/>
    </xf>
    <xf numFmtId="43" fontId="46" fillId="27" borderId="14" xfId="41" applyNumberFormat="1" applyFont="1" applyBorder="1" applyAlignment="1">
      <alignment/>
    </xf>
    <xf numFmtId="9" fontId="45" fillId="0" borderId="14" xfId="0" applyNumberFormat="1" applyFont="1" applyBorder="1" applyAlignment="1">
      <alignment/>
    </xf>
    <xf numFmtId="43" fontId="46" fillId="27" borderId="16" xfId="41" applyNumberFormat="1" applyFont="1" applyBorder="1" applyAlignment="1">
      <alignment/>
    </xf>
    <xf numFmtId="0" fontId="45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4" fontId="45" fillId="0" borderId="18" xfId="0" applyNumberFormat="1" applyFont="1" applyFill="1" applyBorder="1" applyAlignment="1">
      <alignment/>
    </xf>
    <xf numFmtId="43" fontId="45" fillId="0" borderId="18" xfId="0" applyNumberFormat="1" applyFont="1" applyBorder="1" applyAlignment="1">
      <alignment/>
    </xf>
    <xf numFmtId="9" fontId="45" fillId="0" borderId="18" xfId="0" applyNumberFormat="1" applyFont="1" applyBorder="1" applyAlignment="1">
      <alignment/>
    </xf>
    <xf numFmtId="43" fontId="45" fillId="0" borderId="19" xfId="0" applyNumberFormat="1" applyFont="1" applyBorder="1" applyAlignment="1">
      <alignment/>
    </xf>
    <xf numFmtId="0" fontId="45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5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wrapText="1"/>
    </xf>
    <xf numFmtId="0" fontId="4" fillId="0" borderId="16" xfId="0" applyFont="1" applyBorder="1" applyAlignment="1">
      <alignment horizontal="center"/>
    </xf>
    <xf numFmtId="4" fontId="45" fillId="0" borderId="13" xfId="42" applyNumberFormat="1" applyFont="1" applyBorder="1" applyAlignment="1">
      <alignment/>
    </xf>
    <xf numFmtId="0" fontId="45" fillId="0" borderId="21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3" fontId="3" fillId="0" borderId="16" xfId="42" applyFont="1" applyBorder="1" applyAlignment="1">
      <alignment horizontal="center"/>
    </xf>
    <xf numFmtId="4" fontId="44" fillId="0" borderId="16" xfId="0" applyNumberFormat="1" applyFont="1" applyBorder="1" applyAlignment="1">
      <alignment/>
    </xf>
    <xf numFmtId="43" fontId="46" fillId="27" borderId="17" xfId="41" applyNumberFormat="1" applyFont="1" applyBorder="1" applyAlignment="1">
      <alignment/>
    </xf>
    <xf numFmtId="43" fontId="44" fillId="0" borderId="17" xfId="0" applyNumberFormat="1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169" fontId="45" fillId="0" borderId="13" xfId="42" applyNumberFormat="1" applyFont="1" applyBorder="1" applyAlignment="1">
      <alignment/>
    </xf>
    <xf numFmtId="43" fontId="45" fillId="0" borderId="14" xfId="0" applyNumberFormat="1" applyFont="1" applyBorder="1" applyAlignment="1">
      <alignment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/>
    </xf>
    <xf numFmtId="169" fontId="45" fillId="0" borderId="16" xfId="42" applyNumberFormat="1" applyFont="1" applyBorder="1" applyAlignment="1">
      <alignment/>
    </xf>
    <xf numFmtId="169" fontId="45" fillId="0" borderId="16" xfId="42" applyNumberFormat="1" applyFont="1" applyBorder="1" applyAlignment="1">
      <alignment vertical="center"/>
    </xf>
    <xf numFmtId="0" fontId="45" fillId="0" borderId="0" xfId="0" applyFont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vertical="top" wrapText="1"/>
      <protection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43" fontId="45" fillId="0" borderId="16" xfId="0" applyNumberFormat="1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43" fontId="45" fillId="0" borderId="16" xfId="42" applyFont="1" applyBorder="1" applyAlignment="1">
      <alignment/>
    </xf>
    <xf numFmtId="43" fontId="44" fillId="0" borderId="14" xfId="0" applyNumberFormat="1" applyFont="1" applyBorder="1" applyAlignment="1">
      <alignment/>
    </xf>
    <xf numFmtId="43" fontId="44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5" fillId="0" borderId="0" xfId="42" applyFont="1" applyBorder="1" applyAlignment="1">
      <alignment/>
    </xf>
    <xf numFmtId="43" fontId="6" fillId="0" borderId="0" xfId="42" applyFont="1" applyBorder="1" applyAlignment="1">
      <alignment/>
    </xf>
    <xf numFmtId="43" fontId="45" fillId="0" borderId="0" xfId="42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/>
    </xf>
    <xf numFmtId="0" fontId="45" fillId="0" borderId="22" xfId="0" applyFont="1" applyBorder="1" applyAlignment="1">
      <alignment horizontal="center"/>
    </xf>
    <xf numFmtId="9" fontId="45" fillId="0" borderId="16" xfId="0" applyNumberFormat="1" applyFont="1" applyBorder="1" applyAlignment="1">
      <alignment/>
    </xf>
    <xf numFmtId="0" fontId="44" fillId="0" borderId="17" xfId="0" applyFont="1" applyFill="1" applyBorder="1" applyAlignment="1">
      <alignment/>
    </xf>
    <xf numFmtId="43" fontId="29" fillId="27" borderId="0" xfId="41" applyNumberFormat="1" applyAlignment="1">
      <alignment/>
    </xf>
    <xf numFmtId="0" fontId="45" fillId="0" borderId="17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4" fontId="45" fillId="0" borderId="18" xfId="42" applyNumberFormat="1" applyFont="1" applyBorder="1" applyAlignment="1">
      <alignment/>
    </xf>
    <xf numFmtId="9" fontId="45" fillId="0" borderId="15" xfId="0" applyNumberFormat="1" applyFont="1" applyBorder="1" applyAlignment="1">
      <alignment/>
    </xf>
    <xf numFmtId="43" fontId="45" fillId="0" borderId="15" xfId="0" applyNumberFormat="1" applyFont="1" applyBorder="1" applyAlignment="1">
      <alignment/>
    </xf>
    <xf numFmtId="4" fontId="45" fillId="0" borderId="16" xfId="0" applyNumberFormat="1" applyFont="1" applyFill="1" applyBorder="1" applyAlignment="1">
      <alignment/>
    </xf>
    <xf numFmtId="0" fontId="45" fillId="0" borderId="18" xfId="0" applyFont="1" applyBorder="1" applyAlignment="1">
      <alignment wrapText="1"/>
    </xf>
    <xf numFmtId="0" fontId="4" fillId="0" borderId="16" xfId="0" applyFont="1" applyBorder="1" applyAlignment="1">
      <alignment/>
    </xf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Border="1" applyAlignment="1">
      <alignment wrapText="1"/>
    </xf>
    <xf numFmtId="0" fontId="4" fillId="0" borderId="20" xfId="0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43" fontId="46" fillId="0" borderId="15" xfId="41" applyNumberFormat="1" applyFont="1" applyFill="1" applyBorder="1" applyAlignment="1">
      <alignment/>
    </xf>
    <xf numFmtId="9" fontId="45" fillId="0" borderId="15" xfId="0" applyNumberFormat="1" applyFont="1" applyFill="1" applyBorder="1" applyAlignment="1">
      <alignment/>
    </xf>
    <xf numFmtId="43" fontId="46" fillId="0" borderId="19" xfId="41" applyNumberFormat="1" applyFont="1" applyFill="1" applyBorder="1" applyAlignment="1">
      <alignment/>
    </xf>
    <xf numFmtId="0" fontId="44" fillId="0" borderId="17" xfId="0" applyFont="1" applyFill="1" applyBorder="1" applyAlignment="1">
      <alignment horizontal="left"/>
    </xf>
    <xf numFmtId="0" fontId="44" fillId="0" borderId="19" xfId="0" applyFont="1" applyFill="1" applyBorder="1" applyAlignment="1">
      <alignment horizontal="left"/>
    </xf>
    <xf numFmtId="0" fontId="44" fillId="0" borderId="17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4" fillId="32" borderId="14" xfId="0" applyFont="1" applyFill="1" applyBorder="1" applyAlignment="1">
      <alignment horizontal="left" wrapText="1"/>
    </xf>
    <xf numFmtId="0" fontId="44" fillId="32" borderId="15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43" fontId="5" fillId="0" borderId="16" xfId="42" applyFont="1" applyBorder="1" applyAlignment="1">
      <alignment/>
    </xf>
    <xf numFmtId="43" fontId="6" fillId="0" borderId="16" xfId="42" applyFont="1" applyBorder="1" applyAlignment="1">
      <alignment/>
    </xf>
    <xf numFmtId="0" fontId="4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44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F164" sqref="F164"/>
    </sheetView>
  </sheetViews>
  <sheetFormatPr defaultColWidth="8.796875" defaultRowHeight="14.25"/>
  <cols>
    <col min="1" max="1" width="3.09765625" style="41" bestFit="1" customWidth="1"/>
    <col min="2" max="2" width="63.5" style="42" customWidth="1"/>
    <col min="3" max="3" width="4.8984375" style="42" bestFit="1" customWidth="1"/>
    <col min="4" max="4" width="5.8984375" style="42" bestFit="1" customWidth="1"/>
    <col min="5" max="5" width="13.09765625" style="42" bestFit="1" customWidth="1"/>
    <col min="6" max="6" width="13.19921875" style="42" bestFit="1" customWidth="1"/>
    <col min="7" max="7" width="13.19921875" style="42" customWidth="1"/>
    <col min="8" max="8" width="12.19921875" style="42" customWidth="1"/>
    <col min="9" max="16384" width="8.69921875" style="42" customWidth="1"/>
  </cols>
  <sheetData>
    <row r="1" ht="12.75">
      <c r="H1" s="42" t="s">
        <v>80</v>
      </c>
    </row>
    <row r="2" ht="32.25" customHeight="1"/>
    <row r="3" ht="12.75">
      <c r="B3" s="42" t="s">
        <v>82</v>
      </c>
    </row>
    <row r="4" spans="1:8" ht="12.75">
      <c r="A4" s="105"/>
      <c r="B4" s="105"/>
      <c r="C4" s="105"/>
      <c r="D4" s="105"/>
      <c r="E4" s="105"/>
      <c r="F4" s="105"/>
      <c r="G4" s="105"/>
      <c r="H4" s="105"/>
    </row>
    <row r="5" spans="1:8" ht="12.75">
      <c r="A5" s="104" t="s">
        <v>81</v>
      </c>
      <c r="B5" s="104"/>
      <c r="C5" s="104"/>
      <c r="D5" s="104"/>
      <c r="E5" s="104"/>
      <c r="F5" s="104"/>
      <c r="G5" s="104"/>
      <c r="H5" s="104"/>
    </row>
    <row r="6" spans="1:8" ht="13.5" thickBot="1">
      <c r="A6" s="104" t="s">
        <v>96</v>
      </c>
      <c r="B6" s="104"/>
      <c r="C6" s="104"/>
      <c r="D6" s="104"/>
      <c r="E6" s="104"/>
      <c r="F6" s="104"/>
      <c r="G6" s="104"/>
      <c r="H6" s="104"/>
    </row>
    <row r="7" spans="1:8" ht="26.25" thickBot="1">
      <c r="A7" s="1" t="s">
        <v>0</v>
      </c>
      <c r="B7" s="2" t="s">
        <v>28</v>
      </c>
      <c r="C7" s="2" t="s">
        <v>1</v>
      </c>
      <c r="D7" s="2" t="s">
        <v>2</v>
      </c>
      <c r="E7" s="3" t="s">
        <v>31</v>
      </c>
      <c r="F7" s="4" t="s">
        <v>32</v>
      </c>
      <c r="G7" s="4" t="s">
        <v>89</v>
      </c>
      <c r="H7" s="5" t="s">
        <v>79</v>
      </c>
    </row>
    <row r="8" spans="1:8" ht="12.75">
      <c r="A8" s="6">
        <v>1</v>
      </c>
      <c r="B8" s="6">
        <v>2</v>
      </c>
      <c r="C8" s="6">
        <v>3</v>
      </c>
      <c r="D8" s="6">
        <v>4</v>
      </c>
      <c r="E8" s="7">
        <v>5</v>
      </c>
      <c r="F8" s="8">
        <v>6</v>
      </c>
      <c r="G8" s="8">
        <v>7</v>
      </c>
      <c r="H8" s="9">
        <v>8</v>
      </c>
    </row>
    <row r="9" spans="1:8" ht="12.75">
      <c r="A9" s="107" t="s">
        <v>92</v>
      </c>
      <c r="B9" s="108"/>
      <c r="C9" s="108"/>
      <c r="D9" s="108"/>
      <c r="E9" s="108"/>
      <c r="F9" s="108"/>
      <c r="G9" s="10"/>
      <c r="H9" s="11"/>
    </row>
    <row r="10" spans="1:8" ht="12.75">
      <c r="A10" s="12">
        <v>1</v>
      </c>
      <c r="B10" s="13" t="s">
        <v>37</v>
      </c>
      <c r="C10" s="14" t="s">
        <v>3</v>
      </c>
      <c r="D10" s="14">
        <v>280</v>
      </c>
      <c r="E10" s="15"/>
      <c r="F10" s="16">
        <f>D10*E10</f>
        <v>0</v>
      </c>
      <c r="G10" s="17"/>
      <c r="H10" s="18">
        <f>F10*1.23</f>
        <v>0</v>
      </c>
    </row>
    <row r="11" spans="1:8" ht="12.75">
      <c r="A11" s="12">
        <v>2</v>
      </c>
      <c r="B11" s="13" t="s">
        <v>38</v>
      </c>
      <c r="C11" s="14" t="s">
        <v>3</v>
      </c>
      <c r="D11" s="14">
        <v>280</v>
      </c>
      <c r="E11" s="15"/>
      <c r="F11" s="16">
        <f aca="true" t="shared" si="0" ref="F11:F69">D11*E11</f>
        <v>0</v>
      </c>
      <c r="G11" s="17"/>
      <c r="H11" s="18">
        <f aca="true" t="shared" si="1" ref="H11:H69">F11*1.23</f>
        <v>0</v>
      </c>
    </row>
    <row r="12" spans="1:8" ht="12.75">
      <c r="A12" s="12">
        <v>3</v>
      </c>
      <c r="B12" s="13" t="s">
        <v>39</v>
      </c>
      <c r="C12" s="14" t="s">
        <v>3</v>
      </c>
      <c r="D12" s="14">
        <v>280</v>
      </c>
      <c r="E12" s="15"/>
      <c r="F12" s="16">
        <f t="shared" si="0"/>
        <v>0</v>
      </c>
      <c r="G12" s="17"/>
      <c r="H12" s="18">
        <f t="shared" si="1"/>
        <v>0</v>
      </c>
    </row>
    <row r="13" spans="1:8" ht="12.75">
      <c r="A13" s="12">
        <v>4</v>
      </c>
      <c r="B13" s="19" t="s">
        <v>40</v>
      </c>
      <c r="C13" s="14" t="s">
        <v>3</v>
      </c>
      <c r="D13" s="14">
        <v>280</v>
      </c>
      <c r="E13" s="15"/>
      <c r="F13" s="16">
        <f t="shared" si="0"/>
        <v>0</v>
      </c>
      <c r="G13" s="17"/>
      <c r="H13" s="18">
        <f t="shared" si="1"/>
        <v>0</v>
      </c>
    </row>
    <row r="14" spans="1:8" ht="12.75">
      <c r="A14" s="12">
        <v>5</v>
      </c>
      <c r="B14" s="19" t="s">
        <v>41</v>
      </c>
      <c r="C14" s="14" t="s">
        <v>3</v>
      </c>
      <c r="D14" s="14">
        <v>150</v>
      </c>
      <c r="E14" s="15"/>
      <c r="F14" s="16">
        <f t="shared" si="0"/>
        <v>0</v>
      </c>
      <c r="G14" s="17"/>
      <c r="H14" s="18">
        <f t="shared" si="1"/>
        <v>0</v>
      </c>
    </row>
    <row r="15" spans="1:8" ht="12.75">
      <c r="A15" s="12">
        <v>6</v>
      </c>
      <c r="B15" s="19" t="s">
        <v>58</v>
      </c>
      <c r="C15" s="14" t="s">
        <v>3</v>
      </c>
      <c r="D15" s="14">
        <v>280</v>
      </c>
      <c r="E15" s="15"/>
      <c r="F15" s="16">
        <f t="shared" si="0"/>
        <v>0</v>
      </c>
      <c r="G15" s="17"/>
      <c r="H15" s="18">
        <f t="shared" si="1"/>
        <v>0</v>
      </c>
    </row>
    <row r="16" spans="1:8" ht="12.75">
      <c r="A16" s="12">
        <v>7</v>
      </c>
      <c r="B16" s="19" t="s">
        <v>42</v>
      </c>
      <c r="C16" s="14" t="s">
        <v>3</v>
      </c>
      <c r="D16" s="14">
        <v>200</v>
      </c>
      <c r="E16" s="15"/>
      <c r="F16" s="16">
        <f t="shared" si="0"/>
        <v>0</v>
      </c>
      <c r="G16" s="17"/>
      <c r="H16" s="18">
        <f t="shared" si="1"/>
        <v>0</v>
      </c>
    </row>
    <row r="17" spans="1:8" ht="12.75">
      <c r="A17" s="12">
        <v>8</v>
      </c>
      <c r="B17" s="19" t="s">
        <v>43</v>
      </c>
      <c r="C17" s="14" t="s">
        <v>3</v>
      </c>
      <c r="D17" s="14">
        <v>50</v>
      </c>
      <c r="E17" s="15"/>
      <c r="F17" s="16">
        <f t="shared" si="0"/>
        <v>0</v>
      </c>
      <c r="G17" s="17"/>
      <c r="H17" s="18">
        <f t="shared" si="1"/>
        <v>0</v>
      </c>
    </row>
    <row r="18" spans="1:8" ht="12.75">
      <c r="A18" s="12">
        <v>9</v>
      </c>
      <c r="B18" s="19" t="s">
        <v>44</v>
      </c>
      <c r="C18" s="14" t="s">
        <v>3</v>
      </c>
      <c r="D18" s="14">
        <v>50</v>
      </c>
      <c r="E18" s="15"/>
      <c r="F18" s="16">
        <f t="shared" si="0"/>
        <v>0</v>
      </c>
      <c r="G18" s="17"/>
      <c r="H18" s="18">
        <f t="shared" si="1"/>
        <v>0</v>
      </c>
    </row>
    <row r="19" spans="1:8" ht="12.75">
      <c r="A19" s="12">
        <v>10</v>
      </c>
      <c r="B19" s="19" t="s">
        <v>45</v>
      </c>
      <c r="C19" s="14" t="s">
        <v>3</v>
      </c>
      <c r="D19" s="14">
        <v>50</v>
      </c>
      <c r="E19" s="15"/>
      <c r="F19" s="16">
        <f t="shared" si="0"/>
        <v>0</v>
      </c>
      <c r="G19" s="17"/>
      <c r="H19" s="18">
        <f t="shared" si="1"/>
        <v>0</v>
      </c>
    </row>
    <row r="20" spans="1:8" ht="12.75">
      <c r="A20" s="12">
        <v>11</v>
      </c>
      <c r="B20" s="19" t="s">
        <v>46</v>
      </c>
      <c r="C20" s="14" t="s">
        <v>3</v>
      </c>
      <c r="D20" s="14">
        <v>100</v>
      </c>
      <c r="E20" s="15"/>
      <c r="F20" s="16">
        <f t="shared" si="0"/>
        <v>0</v>
      </c>
      <c r="G20" s="17"/>
      <c r="H20" s="18">
        <f t="shared" si="1"/>
        <v>0</v>
      </c>
    </row>
    <row r="21" spans="1:8" ht="12.75">
      <c r="A21" s="12">
        <v>12</v>
      </c>
      <c r="B21" s="20" t="s">
        <v>59</v>
      </c>
      <c r="C21" s="14" t="s">
        <v>3</v>
      </c>
      <c r="D21" s="14">
        <v>80</v>
      </c>
      <c r="E21" s="15"/>
      <c r="F21" s="16">
        <f t="shared" si="0"/>
        <v>0</v>
      </c>
      <c r="G21" s="17"/>
      <c r="H21" s="18">
        <f t="shared" si="1"/>
        <v>0</v>
      </c>
    </row>
    <row r="22" spans="1:8" ht="12.75">
      <c r="A22" s="77">
        <v>13</v>
      </c>
      <c r="B22" s="20" t="s">
        <v>104</v>
      </c>
      <c r="C22" s="14" t="s">
        <v>3</v>
      </c>
      <c r="D22" s="79">
        <v>60</v>
      </c>
      <c r="E22" s="15"/>
      <c r="F22" s="18">
        <f t="shared" si="0"/>
        <v>0</v>
      </c>
      <c r="G22" s="74"/>
      <c r="H22" s="18">
        <f t="shared" si="1"/>
        <v>0</v>
      </c>
    </row>
    <row r="23" spans="1:8" ht="12.75">
      <c r="A23" s="75" t="s">
        <v>105</v>
      </c>
      <c r="B23" s="22"/>
      <c r="C23" s="21"/>
      <c r="D23" s="22"/>
      <c r="E23" s="23"/>
      <c r="F23" s="24"/>
      <c r="G23" s="25"/>
      <c r="H23" s="26"/>
    </row>
    <row r="24" spans="1:8" ht="12.75">
      <c r="A24" s="21">
        <v>14</v>
      </c>
      <c r="B24" s="13" t="s">
        <v>106</v>
      </c>
      <c r="C24" s="21" t="s">
        <v>3</v>
      </c>
      <c r="D24" s="89">
        <v>60</v>
      </c>
      <c r="E24" s="83"/>
      <c r="F24" s="18">
        <f t="shared" si="0"/>
        <v>0</v>
      </c>
      <c r="G24" s="74"/>
      <c r="H24" s="18">
        <f t="shared" si="1"/>
        <v>0</v>
      </c>
    </row>
    <row r="25" spans="1:8" ht="12.75">
      <c r="A25" s="21">
        <v>15</v>
      </c>
      <c r="B25" s="13" t="s">
        <v>107</v>
      </c>
      <c r="C25" s="21" t="s">
        <v>3</v>
      </c>
      <c r="D25" s="89">
        <v>60</v>
      </c>
      <c r="E25" s="83"/>
      <c r="F25" s="18">
        <f t="shared" si="0"/>
        <v>0</v>
      </c>
      <c r="G25" s="74"/>
      <c r="H25" s="18">
        <f t="shared" si="1"/>
        <v>0</v>
      </c>
    </row>
    <row r="26" spans="1:8" ht="12.75">
      <c r="A26" s="21">
        <v>16</v>
      </c>
      <c r="B26" s="13" t="s">
        <v>108</v>
      </c>
      <c r="C26" s="21" t="s">
        <v>3</v>
      </c>
      <c r="D26" s="89">
        <v>60</v>
      </c>
      <c r="E26" s="83"/>
      <c r="F26" s="18">
        <f t="shared" si="0"/>
        <v>0</v>
      </c>
      <c r="G26" s="74"/>
      <c r="H26" s="18">
        <f t="shared" si="1"/>
        <v>0</v>
      </c>
    </row>
    <row r="27" spans="1:8" ht="12.75">
      <c r="A27" s="21">
        <v>17</v>
      </c>
      <c r="B27" s="13" t="s">
        <v>109</v>
      </c>
      <c r="C27" s="21" t="s">
        <v>3</v>
      </c>
      <c r="D27" s="89">
        <v>60</v>
      </c>
      <c r="E27" s="83"/>
      <c r="F27" s="18">
        <f t="shared" si="0"/>
        <v>0</v>
      </c>
      <c r="G27" s="74"/>
      <c r="H27" s="18">
        <f t="shared" si="1"/>
        <v>0</v>
      </c>
    </row>
    <row r="28" spans="1:8" ht="12.75">
      <c r="A28" s="93" t="s">
        <v>47</v>
      </c>
      <c r="B28" s="94"/>
      <c r="C28" s="21"/>
      <c r="D28" s="22"/>
      <c r="E28" s="23"/>
      <c r="F28" s="82"/>
      <c r="G28" s="81"/>
      <c r="H28" s="26"/>
    </row>
    <row r="29" spans="1:8" ht="12.75">
      <c r="A29" s="12">
        <v>15</v>
      </c>
      <c r="B29" s="19" t="s">
        <v>48</v>
      </c>
      <c r="C29" s="14" t="s">
        <v>3</v>
      </c>
      <c r="D29" s="14">
        <v>150</v>
      </c>
      <c r="E29" s="15"/>
      <c r="F29" s="16">
        <f t="shared" si="0"/>
        <v>0</v>
      </c>
      <c r="G29" s="17"/>
      <c r="H29" s="18">
        <f t="shared" si="1"/>
        <v>0</v>
      </c>
    </row>
    <row r="30" spans="1:8" ht="12.75">
      <c r="A30" s="12">
        <v>16</v>
      </c>
      <c r="B30" s="19" t="s">
        <v>49</v>
      </c>
      <c r="C30" s="14" t="s">
        <v>3</v>
      </c>
      <c r="D30" s="14">
        <v>100</v>
      </c>
      <c r="E30" s="15"/>
      <c r="F30" s="16">
        <f t="shared" si="0"/>
        <v>0</v>
      </c>
      <c r="G30" s="17"/>
      <c r="H30" s="18">
        <f t="shared" si="1"/>
        <v>0</v>
      </c>
    </row>
    <row r="31" spans="1:8" ht="12.75">
      <c r="A31" s="12">
        <v>17</v>
      </c>
      <c r="B31" s="19" t="s">
        <v>50</v>
      </c>
      <c r="C31" s="14" t="s">
        <v>3</v>
      </c>
      <c r="D31" s="14">
        <v>200</v>
      </c>
      <c r="E31" s="15"/>
      <c r="F31" s="16">
        <f t="shared" si="0"/>
        <v>0</v>
      </c>
      <c r="G31" s="17"/>
      <c r="H31" s="18">
        <f t="shared" si="1"/>
        <v>0</v>
      </c>
    </row>
    <row r="32" spans="1:8" ht="12.75">
      <c r="A32" s="12">
        <v>18</v>
      </c>
      <c r="B32" s="19" t="s">
        <v>51</v>
      </c>
      <c r="C32" s="14" t="s">
        <v>3</v>
      </c>
      <c r="D32" s="14">
        <v>200</v>
      </c>
      <c r="E32" s="15"/>
      <c r="F32" s="16">
        <f t="shared" si="0"/>
        <v>0</v>
      </c>
      <c r="G32" s="17"/>
      <c r="H32" s="18">
        <f t="shared" si="1"/>
        <v>0</v>
      </c>
    </row>
    <row r="33" spans="1:8" ht="12.75">
      <c r="A33" s="12">
        <v>19</v>
      </c>
      <c r="B33" s="19" t="s">
        <v>52</v>
      </c>
      <c r="C33" s="14" t="s">
        <v>3</v>
      </c>
      <c r="D33" s="14">
        <v>200</v>
      </c>
      <c r="E33" s="15"/>
      <c r="F33" s="16">
        <f t="shared" si="0"/>
        <v>0</v>
      </c>
      <c r="G33" s="17"/>
      <c r="H33" s="18">
        <f t="shared" si="1"/>
        <v>0</v>
      </c>
    </row>
    <row r="34" spans="1:8" ht="12.75">
      <c r="A34" s="12">
        <v>20</v>
      </c>
      <c r="B34" s="19" t="s">
        <v>97</v>
      </c>
      <c r="C34" s="14" t="s">
        <v>3</v>
      </c>
      <c r="D34" s="14">
        <v>150</v>
      </c>
      <c r="E34" s="15"/>
      <c r="F34" s="16">
        <f t="shared" si="0"/>
        <v>0</v>
      </c>
      <c r="G34" s="17"/>
      <c r="H34" s="18">
        <f t="shared" si="1"/>
        <v>0</v>
      </c>
    </row>
    <row r="35" spans="1:8" ht="12.75">
      <c r="A35" s="12">
        <v>21</v>
      </c>
      <c r="B35" s="19" t="s">
        <v>111</v>
      </c>
      <c r="C35" s="14" t="s">
        <v>3</v>
      </c>
      <c r="D35" s="14">
        <v>120</v>
      </c>
      <c r="E35" s="15"/>
      <c r="F35" s="16">
        <f t="shared" si="0"/>
        <v>0</v>
      </c>
      <c r="G35" s="17"/>
      <c r="H35" s="18">
        <f t="shared" si="1"/>
        <v>0</v>
      </c>
    </row>
    <row r="36" spans="1:8" ht="12.75">
      <c r="A36" s="95" t="s">
        <v>105</v>
      </c>
      <c r="B36" s="96"/>
      <c r="C36" s="97"/>
      <c r="D36" s="98"/>
      <c r="E36" s="98"/>
      <c r="F36" s="98"/>
      <c r="G36" s="98"/>
      <c r="H36" s="99"/>
    </row>
    <row r="37" spans="1:8" ht="12.75">
      <c r="A37" s="12">
        <v>22</v>
      </c>
      <c r="B37" s="19" t="s">
        <v>110</v>
      </c>
      <c r="C37" s="14" t="s">
        <v>3</v>
      </c>
      <c r="D37" s="14">
        <v>50</v>
      </c>
      <c r="E37" s="15"/>
      <c r="F37" s="16">
        <f t="shared" si="0"/>
        <v>0</v>
      </c>
      <c r="G37" s="17"/>
      <c r="H37" s="18">
        <f t="shared" si="1"/>
        <v>0</v>
      </c>
    </row>
    <row r="38" spans="1:8" ht="12.75">
      <c r="A38" s="12">
        <v>23</v>
      </c>
      <c r="B38" s="19" t="s">
        <v>112</v>
      </c>
      <c r="C38" s="14" t="s">
        <v>3</v>
      </c>
      <c r="D38" s="14">
        <v>50</v>
      </c>
      <c r="E38" s="15"/>
      <c r="F38" s="16">
        <f t="shared" si="0"/>
        <v>0</v>
      </c>
      <c r="G38" s="17"/>
      <c r="H38" s="18">
        <f t="shared" si="1"/>
        <v>0</v>
      </c>
    </row>
    <row r="39" spans="1:8" ht="12.75">
      <c r="A39" s="93" t="s">
        <v>47</v>
      </c>
      <c r="B39" s="94"/>
      <c r="C39" s="14" t="s">
        <v>3</v>
      </c>
      <c r="D39" s="97"/>
      <c r="E39" s="98"/>
      <c r="F39" s="98"/>
      <c r="G39" s="98"/>
      <c r="H39" s="99"/>
    </row>
    <row r="40" spans="1:8" ht="12.75">
      <c r="A40" s="12">
        <v>24</v>
      </c>
      <c r="B40" s="19" t="s">
        <v>55</v>
      </c>
      <c r="C40" s="14" t="s">
        <v>3</v>
      </c>
      <c r="D40" s="14">
        <v>500</v>
      </c>
      <c r="E40" s="15"/>
      <c r="F40" s="16">
        <f t="shared" si="0"/>
        <v>0</v>
      </c>
      <c r="G40" s="17"/>
      <c r="H40" s="18">
        <f t="shared" si="1"/>
        <v>0</v>
      </c>
    </row>
    <row r="41" spans="1:8" ht="12.75">
      <c r="A41" s="12">
        <v>25</v>
      </c>
      <c r="B41" s="19" t="s">
        <v>53</v>
      </c>
      <c r="C41" s="14" t="s">
        <v>3</v>
      </c>
      <c r="D41" s="14">
        <v>500</v>
      </c>
      <c r="E41" s="15"/>
      <c r="F41" s="16">
        <f t="shared" si="0"/>
        <v>0</v>
      </c>
      <c r="G41" s="17"/>
      <c r="H41" s="18">
        <f t="shared" si="1"/>
        <v>0</v>
      </c>
    </row>
    <row r="42" spans="1:8" ht="12.75">
      <c r="A42" s="12">
        <v>26</v>
      </c>
      <c r="B42" s="27" t="s">
        <v>54</v>
      </c>
      <c r="C42" s="14" t="s">
        <v>3</v>
      </c>
      <c r="D42" s="14">
        <v>150</v>
      </c>
      <c r="E42" s="15"/>
      <c r="F42" s="16">
        <f t="shared" si="0"/>
        <v>0</v>
      </c>
      <c r="G42" s="17"/>
      <c r="H42" s="18">
        <f t="shared" si="1"/>
        <v>0</v>
      </c>
    </row>
    <row r="43" spans="1:8" ht="12.75">
      <c r="A43" s="95" t="s">
        <v>105</v>
      </c>
      <c r="B43" s="96"/>
      <c r="C43" s="78"/>
      <c r="D43" s="79"/>
      <c r="E43" s="80"/>
      <c r="F43" s="90"/>
      <c r="G43" s="91"/>
      <c r="H43" s="92"/>
    </row>
    <row r="44" spans="1:8" ht="12.75">
      <c r="A44" s="77">
        <v>27</v>
      </c>
      <c r="B44" s="84" t="s">
        <v>131</v>
      </c>
      <c r="C44" s="78" t="s">
        <v>3</v>
      </c>
      <c r="D44" s="14">
        <v>50</v>
      </c>
      <c r="E44" s="80"/>
      <c r="F44" s="18">
        <f t="shared" si="0"/>
        <v>0</v>
      </c>
      <c r="G44" s="81"/>
      <c r="H44" s="18">
        <f t="shared" si="1"/>
        <v>0</v>
      </c>
    </row>
    <row r="45" spans="1:8" ht="12.75">
      <c r="A45" s="77">
        <v>28</v>
      </c>
      <c r="B45" s="84" t="s">
        <v>114</v>
      </c>
      <c r="C45" s="78" t="s">
        <v>3</v>
      </c>
      <c r="D45" s="14">
        <v>50</v>
      </c>
      <c r="E45" s="80"/>
      <c r="F45" s="18">
        <f t="shared" si="0"/>
        <v>0</v>
      </c>
      <c r="G45" s="81"/>
      <c r="H45" s="18">
        <f t="shared" si="1"/>
        <v>0</v>
      </c>
    </row>
    <row r="46" spans="1:8" ht="12.75">
      <c r="A46" s="77">
        <v>29</v>
      </c>
      <c r="B46" s="84" t="s">
        <v>113</v>
      </c>
      <c r="C46" s="78" t="s">
        <v>3</v>
      </c>
      <c r="D46" s="14">
        <v>20</v>
      </c>
      <c r="E46" s="80"/>
      <c r="F46" s="18">
        <f t="shared" si="0"/>
        <v>0</v>
      </c>
      <c r="G46" s="81"/>
      <c r="H46" s="18">
        <f t="shared" si="1"/>
        <v>0</v>
      </c>
    </row>
    <row r="47" spans="1:8" ht="12.75">
      <c r="A47" s="75" t="s">
        <v>93</v>
      </c>
      <c r="B47" s="22"/>
      <c r="C47" s="21"/>
      <c r="D47" s="22"/>
      <c r="E47" s="23"/>
      <c r="F47" s="24"/>
      <c r="G47" s="25"/>
      <c r="H47" s="26"/>
    </row>
    <row r="48" spans="1:8" ht="12.75">
      <c r="A48" s="12">
        <v>30</v>
      </c>
      <c r="B48" s="28" t="s">
        <v>98</v>
      </c>
      <c r="C48" s="14" t="s">
        <v>3</v>
      </c>
      <c r="D48" s="14">
        <v>280</v>
      </c>
      <c r="E48" s="15"/>
      <c r="F48" s="16">
        <f t="shared" si="0"/>
        <v>0</v>
      </c>
      <c r="G48" s="17"/>
      <c r="H48" s="18">
        <f t="shared" si="1"/>
        <v>0</v>
      </c>
    </row>
    <row r="49" spans="1:8" ht="12.75">
      <c r="A49" s="12">
        <v>31</v>
      </c>
      <c r="B49" s="28" t="s">
        <v>118</v>
      </c>
      <c r="C49" s="14" t="s">
        <v>3</v>
      </c>
      <c r="D49" s="14">
        <v>280</v>
      </c>
      <c r="E49" s="15"/>
      <c r="F49" s="16">
        <f t="shared" si="0"/>
        <v>0</v>
      </c>
      <c r="G49" s="17"/>
      <c r="H49" s="18">
        <f t="shared" si="1"/>
        <v>0</v>
      </c>
    </row>
    <row r="50" spans="1:8" ht="12.75">
      <c r="A50" s="12">
        <v>32</v>
      </c>
      <c r="B50" s="28" t="s">
        <v>77</v>
      </c>
      <c r="C50" s="14" t="s">
        <v>3</v>
      </c>
      <c r="D50" s="14">
        <v>280</v>
      </c>
      <c r="E50" s="15"/>
      <c r="F50" s="16">
        <f t="shared" si="0"/>
        <v>0</v>
      </c>
      <c r="G50" s="17"/>
      <c r="H50" s="18">
        <f t="shared" si="1"/>
        <v>0</v>
      </c>
    </row>
    <row r="51" spans="1:8" ht="12.75">
      <c r="A51" s="12">
        <v>33</v>
      </c>
      <c r="B51" s="28" t="s">
        <v>115</v>
      </c>
      <c r="C51" s="14" t="s">
        <v>3</v>
      </c>
      <c r="D51" s="14">
        <v>280</v>
      </c>
      <c r="E51" s="15"/>
      <c r="F51" s="18">
        <f t="shared" si="0"/>
        <v>0</v>
      </c>
      <c r="G51" s="74"/>
      <c r="H51" s="18">
        <f t="shared" si="1"/>
        <v>0</v>
      </c>
    </row>
    <row r="52" spans="1:8" ht="12.75">
      <c r="A52" s="12">
        <v>34</v>
      </c>
      <c r="B52" s="28" t="s">
        <v>119</v>
      </c>
      <c r="C52" s="14" t="s">
        <v>3</v>
      </c>
      <c r="D52" s="14">
        <v>50</v>
      </c>
      <c r="E52" s="15"/>
      <c r="F52" s="16">
        <f t="shared" si="0"/>
        <v>0</v>
      </c>
      <c r="G52" s="17"/>
      <c r="H52" s="18">
        <f t="shared" si="1"/>
        <v>0</v>
      </c>
    </row>
    <row r="53" spans="1:8" ht="12.75">
      <c r="A53" s="12">
        <v>35</v>
      </c>
      <c r="B53" s="85" t="s">
        <v>116</v>
      </c>
      <c r="C53" s="14" t="s">
        <v>3</v>
      </c>
      <c r="D53" s="14">
        <v>120</v>
      </c>
      <c r="E53" s="15"/>
      <c r="F53" s="16">
        <f t="shared" si="0"/>
        <v>0</v>
      </c>
      <c r="G53" s="17"/>
      <c r="H53" s="18">
        <f t="shared" si="1"/>
        <v>0</v>
      </c>
    </row>
    <row r="54" spans="1:8" ht="12.75">
      <c r="A54" s="12">
        <v>36</v>
      </c>
      <c r="B54" s="85" t="s">
        <v>117</v>
      </c>
      <c r="C54" s="14" t="s">
        <v>3</v>
      </c>
      <c r="D54" s="14">
        <v>120</v>
      </c>
      <c r="E54" s="15"/>
      <c r="F54" s="16">
        <f t="shared" si="0"/>
        <v>0</v>
      </c>
      <c r="G54" s="17"/>
      <c r="H54" s="18">
        <f t="shared" si="1"/>
        <v>0</v>
      </c>
    </row>
    <row r="55" spans="1:8" ht="12.75">
      <c r="A55" s="12">
        <v>37</v>
      </c>
      <c r="B55" s="27" t="s">
        <v>120</v>
      </c>
      <c r="C55" s="14" t="s">
        <v>3</v>
      </c>
      <c r="D55" s="14">
        <v>15</v>
      </c>
      <c r="E55" s="15"/>
      <c r="F55" s="16">
        <f t="shared" si="0"/>
        <v>0</v>
      </c>
      <c r="G55" s="17"/>
      <c r="H55" s="18">
        <f t="shared" si="1"/>
        <v>0</v>
      </c>
    </row>
    <row r="56" spans="1:8" ht="12.75">
      <c r="A56" s="12">
        <v>38</v>
      </c>
      <c r="B56" s="27" t="s">
        <v>121</v>
      </c>
      <c r="C56" s="14" t="s">
        <v>3</v>
      </c>
      <c r="D56" s="14">
        <v>30</v>
      </c>
      <c r="E56" s="15"/>
      <c r="F56" s="16">
        <f t="shared" si="0"/>
        <v>0</v>
      </c>
      <c r="G56" s="17"/>
      <c r="H56" s="18">
        <f t="shared" si="1"/>
        <v>0</v>
      </c>
    </row>
    <row r="57" spans="1:8" ht="12.75">
      <c r="A57" s="12">
        <v>39</v>
      </c>
      <c r="B57" s="27" t="s">
        <v>122</v>
      </c>
      <c r="C57" s="14" t="s">
        <v>3</v>
      </c>
      <c r="D57" s="14">
        <v>20</v>
      </c>
      <c r="E57" s="15"/>
      <c r="F57" s="16">
        <f t="shared" si="0"/>
        <v>0</v>
      </c>
      <c r="G57" s="17"/>
      <c r="H57" s="18">
        <f t="shared" si="1"/>
        <v>0</v>
      </c>
    </row>
    <row r="58" spans="1:8" ht="12.75">
      <c r="A58" s="12">
        <v>40</v>
      </c>
      <c r="B58" s="27" t="s">
        <v>56</v>
      </c>
      <c r="C58" s="14" t="s">
        <v>3</v>
      </c>
      <c r="D58" s="14">
        <v>800</v>
      </c>
      <c r="E58" s="15"/>
      <c r="F58" s="16">
        <f t="shared" si="0"/>
        <v>0</v>
      </c>
      <c r="G58" s="17"/>
      <c r="H58" s="18">
        <f t="shared" si="1"/>
        <v>0</v>
      </c>
    </row>
    <row r="59" spans="1:8" ht="12.75">
      <c r="A59" s="12">
        <v>41</v>
      </c>
      <c r="B59" s="27" t="s">
        <v>57</v>
      </c>
      <c r="C59" s="14" t="s">
        <v>3</v>
      </c>
      <c r="D59" s="14">
        <v>800</v>
      </c>
      <c r="E59" s="15"/>
      <c r="F59" s="16">
        <f t="shared" si="0"/>
        <v>0</v>
      </c>
      <c r="G59" s="17"/>
      <c r="H59" s="18">
        <f t="shared" si="1"/>
        <v>0</v>
      </c>
    </row>
    <row r="60" spans="1:8" ht="12.75">
      <c r="A60" s="86">
        <v>42</v>
      </c>
      <c r="B60" s="87" t="s">
        <v>124</v>
      </c>
      <c r="C60" s="14" t="s">
        <v>3</v>
      </c>
      <c r="D60" s="14">
        <v>20</v>
      </c>
      <c r="E60" s="32"/>
      <c r="F60" s="16">
        <f t="shared" si="0"/>
        <v>0</v>
      </c>
      <c r="G60" s="17"/>
      <c r="H60" s="18">
        <f t="shared" si="1"/>
        <v>0</v>
      </c>
    </row>
    <row r="61" spans="1:8" ht="12.75">
      <c r="A61" s="86">
        <v>43</v>
      </c>
      <c r="B61" s="87" t="s">
        <v>123</v>
      </c>
      <c r="C61" s="14" t="s">
        <v>3</v>
      </c>
      <c r="D61" s="14">
        <v>5</v>
      </c>
      <c r="E61" s="32"/>
      <c r="F61" s="16">
        <f t="shared" si="0"/>
        <v>0</v>
      </c>
      <c r="G61" s="17"/>
      <c r="H61" s="18">
        <f t="shared" si="1"/>
        <v>0</v>
      </c>
    </row>
    <row r="62" spans="1:8" ht="25.5">
      <c r="A62" s="29">
        <v>44</v>
      </c>
      <c r="B62" s="30" t="s">
        <v>125</v>
      </c>
      <c r="C62" s="14" t="s">
        <v>3</v>
      </c>
      <c r="D62" s="31">
        <v>8</v>
      </c>
      <c r="E62" s="32"/>
      <c r="F62" s="16">
        <f t="shared" si="0"/>
        <v>0</v>
      </c>
      <c r="G62" s="17"/>
      <c r="H62" s="18">
        <f t="shared" si="1"/>
        <v>0</v>
      </c>
    </row>
    <row r="63" spans="1:8" ht="12.75">
      <c r="A63" s="29">
        <v>45</v>
      </c>
      <c r="B63" s="88" t="s">
        <v>126</v>
      </c>
      <c r="C63" s="14" t="s">
        <v>3</v>
      </c>
      <c r="D63" s="31">
        <v>15</v>
      </c>
      <c r="E63" s="32"/>
      <c r="F63" s="16">
        <f t="shared" si="0"/>
        <v>0</v>
      </c>
      <c r="G63" s="17"/>
      <c r="H63" s="18">
        <f t="shared" si="1"/>
        <v>0</v>
      </c>
    </row>
    <row r="64" spans="1:8" ht="12.75">
      <c r="A64" s="29">
        <v>46</v>
      </c>
      <c r="B64" s="30" t="s">
        <v>127</v>
      </c>
      <c r="C64" s="33" t="s">
        <v>3</v>
      </c>
      <c r="D64" s="31">
        <v>35</v>
      </c>
      <c r="E64" s="32"/>
      <c r="F64" s="16">
        <f t="shared" si="0"/>
        <v>0</v>
      </c>
      <c r="G64" s="17"/>
      <c r="H64" s="18">
        <f t="shared" si="1"/>
        <v>0</v>
      </c>
    </row>
    <row r="65" spans="1:8" ht="12.75">
      <c r="A65" s="34">
        <v>47</v>
      </c>
      <c r="B65" s="20" t="s">
        <v>132</v>
      </c>
      <c r="C65" s="14" t="s">
        <v>3</v>
      </c>
      <c r="D65" s="31">
        <v>35</v>
      </c>
      <c r="E65" s="15"/>
      <c r="F65" s="16">
        <f t="shared" si="0"/>
        <v>0</v>
      </c>
      <c r="G65" s="17"/>
      <c r="H65" s="18">
        <f t="shared" si="1"/>
        <v>0</v>
      </c>
    </row>
    <row r="66" spans="1:8" ht="12.75">
      <c r="A66" s="34">
        <v>48</v>
      </c>
      <c r="B66" s="20" t="s">
        <v>128</v>
      </c>
      <c r="C66" s="14" t="s">
        <v>3</v>
      </c>
      <c r="D66" s="31">
        <v>10</v>
      </c>
      <c r="E66" s="15"/>
      <c r="F66" s="16">
        <f t="shared" si="0"/>
        <v>0</v>
      </c>
      <c r="G66" s="17"/>
      <c r="H66" s="18">
        <f t="shared" si="1"/>
        <v>0</v>
      </c>
    </row>
    <row r="67" spans="1:8" ht="12.75">
      <c r="A67" s="34">
        <v>49</v>
      </c>
      <c r="B67" s="20" t="s">
        <v>129</v>
      </c>
      <c r="C67" s="14" t="s">
        <v>3</v>
      </c>
      <c r="D67" s="31">
        <v>10</v>
      </c>
      <c r="E67" s="15"/>
      <c r="F67" s="16">
        <f t="shared" si="0"/>
        <v>0</v>
      </c>
      <c r="G67" s="17"/>
      <c r="H67" s="18">
        <f t="shared" si="1"/>
        <v>0</v>
      </c>
    </row>
    <row r="68" spans="1:8" ht="12.75">
      <c r="A68" s="34">
        <v>50</v>
      </c>
      <c r="B68" s="20" t="s">
        <v>130</v>
      </c>
      <c r="C68" s="14" t="s">
        <v>3</v>
      </c>
      <c r="D68" s="31">
        <v>10</v>
      </c>
      <c r="E68" s="15"/>
      <c r="F68" s="16">
        <f t="shared" si="0"/>
        <v>0</v>
      </c>
      <c r="G68" s="17"/>
      <c r="H68" s="18">
        <f t="shared" si="1"/>
        <v>0</v>
      </c>
    </row>
    <row r="69" spans="1:8" ht="12.75">
      <c r="A69" s="12">
        <v>51</v>
      </c>
      <c r="B69" s="20" t="s">
        <v>133</v>
      </c>
      <c r="C69" s="14" t="s">
        <v>3</v>
      </c>
      <c r="D69" s="31">
        <v>50</v>
      </c>
      <c r="E69" s="15"/>
      <c r="F69" s="16">
        <f t="shared" si="0"/>
        <v>0</v>
      </c>
      <c r="G69" s="17"/>
      <c r="H69" s="18">
        <f t="shared" si="1"/>
        <v>0</v>
      </c>
    </row>
    <row r="70" spans="1:8" ht="12.75">
      <c r="A70" s="12">
        <v>52</v>
      </c>
      <c r="B70" s="20" t="s">
        <v>158</v>
      </c>
      <c r="C70" s="14" t="s">
        <v>159</v>
      </c>
      <c r="D70" s="31" t="s">
        <v>159</v>
      </c>
      <c r="E70" s="15"/>
      <c r="F70" s="16"/>
      <c r="G70" s="17"/>
      <c r="H70" s="18"/>
    </row>
    <row r="71" spans="1:8" ht="12.75">
      <c r="A71" s="34"/>
      <c r="B71" s="35" t="s">
        <v>4</v>
      </c>
      <c r="C71" s="36"/>
      <c r="D71" s="37"/>
      <c r="E71" s="38"/>
      <c r="F71" s="39">
        <f>SUM(F10:F69)</f>
        <v>0</v>
      </c>
      <c r="G71" s="40"/>
      <c r="H71" s="18">
        <f>SUM(H10:H69)</f>
        <v>0</v>
      </c>
    </row>
    <row r="72" ht="13.5" thickBot="1"/>
    <row r="73" spans="1:8" ht="13.5" thickBot="1">
      <c r="A73" s="1" t="s">
        <v>0</v>
      </c>
      <c r="B73" s="2" t="s">
        <v>29</v>
      </c>
      <c r="C73" s="2" t="s">
        <v>1</v>
      </c>
      <c r="D73" s="2" t="s">
        <v>2</v>
      </c>
      <c r="E73" s="3" t="s">
        <v>30</v>
      </c>
      <c r="F73" s="4" t="s">
        <v>32</v>
      </c>
      <c r="G73" s="4" t="s">
        <v>89</v>
      </c>
      <c r="H73" s="5" t="s">
        <v>79</v>
      </c>
    </row>
    <row r="74" spans="1:8" ht="12.75">
      <c r="A74" s="6">
        <v>1</v>
      </c>
      <c r="B74" s="6">
        <v>2</v>
      </c>
      <c r="C74" s="6">
        <v>3</v>
      </c>
      <c r="D74" s="6">
        <v>4</v>
      </c>
      <c r="E74" s="7">
        <v>5</v>
      </c>
      <c r="F74" s="43">
        <v>6</v>
      </c>
      <c r="G74" s="43"/>
      <c r="H74" s="9">
        <v>7</v>
      </c>
    </row>
    <row r="75" spans="1:8" ht="12.75">
      <c r="A75" s="100"/>
      <c r="B75" s="101"/>
      <c r="C75" s="101"/>
      <c r="D75" s="101"/>
      <c r="E75" s="101"/>
      <c r="F75" s="101"/>
      <c r="G75" s="101"/>
      <c r="H75" s="102"/>
    </row>
    <row r="76" spans="1:8" ht="12.75">
      <c r="A76" s="44">
        <v>1</v>
      </c>
      <c r="B76" s="45" t="s">
        <v>13</v>
      </c>
      <c r="C76" s="44" t="s">
        <v>3</v>
      </c>
      <c r="D76" s="46">
        <v>250</v>
      </c>
      <c r="E76" s="47"/>
      <c r="F76" s="16">
        <f aca="true" t="shared" si="2" ref="F76:F142">D76*E76</f>
        <v>0</v>
      </c>
      <c r="G76" s="48"/>
      <c r="H76" s="18">
        <f aca="true" t="shared" si="3" ref="H76:H128">F76*1.23</f>
        <v>0</v>
      </c>
    </row>
    <row r="77" spans="1:8" ht="12.75">
      <c r="A77" s="34">
        <v>2</v>
      </c>
      <c r="B77" s="49" t="s">
        <v>14</v>
      </c>
      <c r="C77" s="44" t="s">
        <v>3</v>
      </c>
      <c r="D77" s="50">
        <v>50</v>
      </c>
      <c r="E77" s="51"/>
      <c r="F77" s="16">
        <f t="shared" si="2"/>
        <v>0</v>
      </c>
      <c r="G77" s="48"/>
      <c r="H77" s="18">
        <f t="shared" si="3"/>
        <v>0</v>
      </c>
    </row>
    <row r="78" spans="1:8" ht="12.75">
      <c r="A78" s="34">
        <v>3</v>
      </c>
      <c r="B78" s="49" t="s">
        <v>15</v>
      </c>
      <c r="C78" s="44" t="s">
        <v>3</v>
      </c>
      <c r="D78" s="50">
        <v>50</v>
      </c>
      <c r="E78" s="51"/>
      <c r="F78" s="16">
        <f t="shared" si="2"/>
        <v>0</v>
      </c>
      <c r="G78" s="48"/>
      <c r="H78" s="18">
        <f t="shared" si="3"/>
        <v>0</v>
      </c>
    </row>
    <row r="79" spans="1:8" ht="25.5">
      <c r="A79" s="34">
        <v>4</v>
      </c>
      <c r="B79" s="49" t="s">
        <v>16</v>
      </c>
      <c r="C79" s="44" t="s">
        <v>3</v>
      </c>
      <c r="D79" s="50">
        <v>50</v>
      </c>
      <c r="E79" s="52"/>
      <c r="F79" s="16">
        <f t="shared" si="2"/>
        <v>0</v>
      </c>
      <c r="G79" s="48"/>
      <c r="H79" s="18">
        <f t="shared" si="3"/>
        <v>0</v>
      </c>
    </row>
    <row r="80" spans="1:8" ht="12.75">
      <c r="A80" s="34">
        <v>5</v>
      </c>
      <c r="B80" s="53" t="s">
        <v>134</v>
      </c>
      <c r="C80" s="44" t="s">
        <v>3</v>
      </c>
      <c r="D80" s="50">
        <v>30</v>
      </c>
      <c r="E80" s="51"/>
      <c r="F80" s="16">
        <f t="shared" si="2"/>
        <v>0</v>
      </c>
      <c r="G80" s="48"/>
      <c r="H80" s="18">
        <f t="shared" si="3"/>
        <v>0</v>
      </c>
    </row>
    <row r="81" spans="1:8" ht="12.75">
      <c r="A81" s="34">
        <v>6</v>
      </c>
      <c r="B81" s="49" t="s">
        <v>17</v>
      </c>
      <c r="C81" s="44" t="s">
        <v>3</v>
      </c>
      <c r="D81" s="50">
        <v>80</v>
      </c>
      <c r="E81" s="51"/>
      <c r="F81" s="16">
        <f t="shared" si="2"/>
        <v>0</v>
      </c>
      <c r="G81" s="48"/>
      <c r="H81" s="18">
        <f t="shared" si="3"/>
        <v>0</v>
      </c>
    </row>
    <row r="82" spans="1:8" ht="12.75">
      <c r="A82" s="34">
        <v>7</v>
      </c>
      <c r="B82" s="49" t="s">
        <v>18</v>
      </c>
      <c r="C82" s="44" t="s">
        <v>3</v>
      </c>
      <c r="D82" s="50">
        <v>20</v>
      </c>
      <c r="E82" s="51"/>
      <c r="F82" s="16">
        <f t="shared" si="2"/>
        <v>0</v>
      </c>
      <c r="G82" s="48"/>
      <c r="H82" s="18">
        <f t="shared" si="3"/>
        <v>0</v>
      </c>
    </row>
    <row r="83" spans="1:8" ht="12.75">
      <c r="A83" s="34">
        <v>8</v>
      </c>
      <c r="B83" s="49" t="s">
        <v>19</v>
      </c>
      <c r="C83" s="44" t="s">
        <v>3</v>
      </c>
      <c r="D83" s="50">
        <v>50</v>
      </c>
      <c r="E83" s="51"/>
      <c r="F83" s="16">
        <f t="shared" si="2"/>
        <v>0</v>
      </c>
      <c r="G83" s="48"/>
      <c r="H83" s="18">
        <f t="shared" si="3"/>
        <v>0</v>
      </c>
    </row>
    <row r="84" spans="1:8" ht="12.75">
      <c r="A84" s="34">
        <v>9</v>
      </c>
      <c r="B84" s="49" t="s">
        <v>20</v>
      </c>
      <c r="C84" s="44" t="s">
        <v>3</v>
      </c>
      <c r="D84" s="50">
        <v>25</v>
      </c>
      <c r="E84" s="51"/>
      <c r="F84" s="16">
        <f t="shared" si="2"/>
        <v>0</v>
      </c>
      <c r="G84" s="48"/>
      <c r="H84" s="18">
        <f t="shared" si="3"/>
        <v>0</v>
      </c>
    </row>
    <row r="85" spans="1:8" ht="12.75">
      <c r="A85" s="34">
        <v>10</v>
      </c>
      <c r="B85" s="49" t="s">
        <v>21</v>
      </c>
      <c r="C85" s="44" t="s">
        <v>3</v>
      </c>
      <c r="D85" s="50">
        <v>30</v>
      </c>
      <c r="E85" s="51"/>
      <c r="F85" s="16">
        <f t="shared" si="2"/>
        <v>0</v>
      </c>
      <c r="G85" s="48"/>
      <c r="H85" s="18">
        <f t="shared" si="3"/>
        <v>0</v>
      </c>
    </row>
    <row r="86" spans="1:8" ht="25.5">
      <c r="A86" s="34">
        <v>11</v>
      </c>
      <c r="B86" s="49" t="s">
        <v>5</v>
      </c>
      <c r="C86" s="44" t="s">
        <v>3</v>
      </c>
      <c r="D86" s="50">
        <v>10</v>
      </c>
      <c r="E86" s="51"/>
      <c r="F86" s="16">
        <f t="shared" si="2"/>
        <v>0</v>
      </c>
      <c r="G86" s="48"/>
      <c r="H86" s="18">
        <f t="shared" si="3"/>
        <v>0</v>
      </c>
    </row>
    <row r="87" spans="1:8" ht="25.5">
      <c r="A87" s="34">
        <v>12</v>
      </c>
      <c r="B87" s="49" t="s">
        <v>135</v>
      </c>
      <c r="C87" s="44" t="s">
        <v>3</v>
      </c>
      <c r="D87" s="50">
        <v>5</v>
      </c>
      <c r="E87" s="51"/>
      <c r="F87" s="16">
        <f t="shared" si="2"/>
        <v>0</v>
      </c>
      <c r="G87" s="48"/>
      <c r="H87" s="18">
        <f t="shared" si="3"/>
        <v>0</v>
      </c>
    </row>
    <row r="88" spans="1:8" ht="12.75">
      <c r="A88" s="12">
        <v>13</v>
      </c>
      <c r="B88" s="54" t="s">
        <v>73</v>
      </c>
      <c r="C88" s="44" t="s">
        <v>11</v>
      </c>
      <c r="D88" s="46">
        <v>1000</v>
      </c>
      <c r="E88" s="47"/>
      <c r="F88" s="16">
        <f t="shared" si="2"/>
        <v>0</v>
      </c>
      <c r="G88" s="48"/>
      <c r="H88" s="18">
        <f t="shared" si="3"/>
        <v>0</v>
      </c>
    </row>
    <row r="89" spans="1:8" ht="12.75">
      <c r="A89" s="12">
        <v>14</v>
      </c>
      <c r="B89" s="54" t="s">
        <v>136</v>
      </c>
      <c r="C89" s="44" t="s">
        <v>11</v>
      </c>
      <c r="D89" s="46">
        <v>1000</v>
      </c>
      <c r="E89" s="47"/>
      <c r="F89" s="16">
        <f t="shared" si="2"/>
        <v>0</v>
      </c>
      <c r="G89" s="48"/>
      <c r="H89" s="18">
        <f t="shared" si="3"/>
        <v>0</v>
      </c>
    </row>
    <row r="90" spans="1:8" ht="12.75">
      <c r="A90" s="34">
        <v>15</v>
      </c>
      <c r="B90" s="49" t="s">
        <v>6</v>
      </c>
      <c r="C90" s="44" t="s">
        <v>3</v>
      </c>
      <c r="D90" s="46">
        <v>10</v>
      </c>
      <c r="E90" s="47"/>
      <c r="F90" s="16">
        <f t="shared" si="2"/>
        <v>0</v>
      </c>
      <c r="G90" s="48"/>
      <c r="H90" s="18">
        <f t="shared" si="3"/>
        <v>0</v>
      </c>
    </row>
    <row r="91" spans="1:8" ht="12.75">
      <c r="A91" s="34">
        <v>16</v>
      </c>
      <c r="B91" s="49" t="s">
        <v>99</v>
      </c>
      <c r="C91" s="34" t="s">
        <v>3</v>
      </c>
      <c r="D91" s="50">
        <v>10</v>
      </c>
      <c r="E91" s="51"/>
      <c r="F91" s="16">
        <f t="shared" si="2"/>
        <v>0</v>
      </c>
      <c r="G91" s="48"/>
      <c r="H91" s="18">
        <f t="shared" si="3"/>
        <v>0</v>
      </c>
    </row>
    <row r="92" spans="1:8" ht="12.75">
      <c r="A92" s="34">
        <v>17</v>
      </c>
      <c r="B92" s="49" t="s">
        <v>22</v>
      </c>
      <c r="C92" s="34" t="s">
        <v>11</v>
      </c>
      <c r="D92" s="50">
        <v>50</v>
      </c>
      <c r="E92" s="51"/>
      <c r="F92" s="16">
        <f t="shared" si="2"/>
        <v>0</v>
      </c>
      <c r="G92" s="48"/>
      <c r="H92" s="18">
        <f t="shared" si="3"/>
        <v>0</v>
      </c>
    </row>
    <row r="93" spans="1:8" ht="12.75">
      <c r="A93" s="34">
        <v>18</v>
      </c>
      <c r="B93" s="49" t="s">
        <v>137</v>
      </c>
      <c r="C93" s="34" t="s">
        <v>11</v>
      </c>
      <c r="D93" s="50">
        <v>50</v>
      </c>
      <c r="E93" s="51"/>
      <c r="F93" s="16">
        <f t="shared" si="2"/>
        <v>0</v>
      </c>
      <c r="G93" s="48"/>
      <c r="H93" s="18">
        <f t="shared" si="3"/>
        <v>0</v>
      </c>
    </row>
    <row r="94" spans="1:8" ht="12.75">
      <c r="A94" s="34">
        <v>19</v>
      </c>
      <c r="B94" s="49" t="s">
        <v>7</v>
      </c>
      <c r="C94" s="34" t="s">
        <v>11</v>
      </c>
      <c r="D94" s="50">
        <v>150</v>
      </c>
      <c r="E94" s="51"/>
      <c r="F94" s="16">
        <f t="shared" si="2"/>
        <v>0</v>
      </c>
      <c r="G94" s="48"/>
      <c r="H94" s="18">
        <f t="shared" si="3"/>
        <v>0</v>
      </c>
    </row>
    <row r="95" spans="1:8" ht="12.75">
      <c r="A95" s="34">
        <v>20</v>
      </c>
      <c r="B95" s="49" t="s">
        <v>8</v>
      </c>
      <c r="C95" s="34" t="s">
        <v>11</v>
      </c>
      <c r="D95" s="50">
        <v>150</v>
      </c>
      <c r="E95" s="51"/>
      <c r="F95" s="16">
        <f t="shared" si="2"/>
        <v>0</v>
      </c>
      <c r="G95" s="48"/>
      <c r="H95" s="18">
        <f t="shared" si="3"/>
        <v>0</v>
      </c>
    </row>
    <row r="96" spans="1:8" ht="12.75">
      <c r="A96" s="34">
        <v>21</v>
      </c>
      <c r="B96" s="55" t="s">
        <v>100</v>
      </c>
      <c r="C96" s="34" t="s">
        <v>3</v>
      </c>
      <c r="D96" s="50">
        <v>40</v>
      </c>
      <c r="E96" s="51"/>
      <c r="F96" s="16">
        <f t="shared" si="2"/>
        <v>0</v>
      </c>
      <c r="G96" s="48"/>
      <c r="H96" s="18">
        <f t="shared" si="3"/>
        <v>0</v>
      </c>
    </row>
    <row r="97" spans="1:8" ht="12.75">
      <c r="A97" s="34">
        <v>22</v>
      </c>
      <c r="B97" s="49" t="s">
        <v>9</v>
      </c>
      <c r="C97" s="34" t="s">
        <v>3</v>
      </c>
      <c r="D97" s="50">
        <v>10</v>
      </c>
      <c r="E97" s="51"/>
      <c r="F97" s="16">
        <f t="shared" si="2"/>
        <v>0</v>
      </c>
      <c r="G97" s="48"/>
      <c r="H97" s="18">
        <f t="shared" si="3"/>
        <v>0</v>
      </c>
    </row>
    <row r="98" spans="1:8" ht="12.75">
      <c r="A98" s="34">
        <v>23</v>
      </c>
      <c r="B98" s="49" t="s">
        <v>10</v>
      </c>
      <c r="C98" s="34" t="s">
        <v>3</v>
      </c>
      <c r="D98" s="50">
        <v>10</v>
      </c>
      <c r="E98" s="51"/>
      <c r="F98" s="16">
        <f t="shared" si="2"/>
        <v>0</v>
      </c>
      <c r="G98" s="48"/>
      <c r="H98" s="18">
        <f t="shared" si="3"/>
        <v>0</v>
      </c>
    </row>
    <row r="99" spans="1:8" ht="12.75">
      <c r="A99" s="56">
        <v>24</v>
      </c>
      <c r="B99" s="55" t="s">
        <v>138</v>
      </c>
      <c r="C99" s="34" t="s">
        <v>3</v>
      </c>
      <c r="D99" s="50">
        <v>20</v>
      </c>
      <c r="E99" s="51"/>
      <c r="F99" s="16">
        <f t="shared" si="2"/>
        <v>0</v>
      </c>
      <c r="G99" s="48"/>
      <c r="H99" s="18">
        <f t="shared" si="3"/>
        <v>0</v>
      </c>
    </row>
    <row r="100" spans="1:8" ht="12.75">
      <c r="A100" s="56">
        <v>25</v>
      </c>
      <c r="B100" s="55" t="s">
        <v>60</v>
      </c>
      <c r="C100" s="34" t="s">
        <v>3</v>
      </c>
      <c r="D100" s="50">
        <v>20</v>
      </c>
      <c r="E100" s="51"/>
      <c r="F100" s="16">
        <f t="shared" si="2"/>
        <v>0</v>
      </c>
      <c r="G100" s="48"/>
      <c r="H100" s="18">
        <f t="shared" si="3"/>
        <v>0</v>
      </c>
    </row>
    <row r="101" spans="1:8" ht="12.75">
      <c r="A101" s="56">
        <v>26</v>
      </c>
      <c r="B101" s="55" t="s">
        <v>61</v>
      </c>
      <c r="C101" s="34" t="s">
        <v>3</v>
      </c>
      <c r="D101" s="50">
        <v>15</v>
      </c>
      <c r="E101" s="51"/>
      <c r="F101" s="16">
        <f t="shared" si="2"/>
        <v>0</v>
      </c>
      <c r="G101" s="48"/>
      <c r="H101" s="18">
        <f t="shared" si="3"/>
        <v>0</v>
      </c>
    </row>
    <row r="102" spans="1:8" ht="12.75">
      <c r="A102" s="56">
        <v>27</v>
      </c>
      <c r="B102" s="55" t="s">
        <v>62</v>
      </c>
      <c r="C102" s="34" t="s">
        <v>3</v>
      </c>
      <c r="D102" s="50">
        <v>15</v>
      </c>
      <c r="E102" s="51"/>
      <c r="F102" s="16">
        <f t="shared" si="2"/>
        <v>0</v>
      </c>
      <c r="G102" s="48"/>
      <c r="H102" s="18">
        <f t="shared" si="3"/>
        <v>0</v>
      </c>
    </row>
    <row r="103" spans="1:8" ht="12.75">
      <c r="A103" s="56">
        <v>28</v>
      </c>
      <c r="B103" s="55" t="s">
        <v>63</v>
      </c>
      <c r="C103" s="34" t="s">
        <v>3</v>
      </c>
      <c r="D103" s="50">
        <v>20</v>
      </c>
      <c r="E103" s="51"/>
      <c r="F103" s="16">
        <f t="shared" si="2"/>
        <v>0</v>
      </c>
      <c r="G103" s="48"/>
      <c r="H103" s="18">
        <f t="shared" si="3"/>
        <v>0</v>
      </c>
    </row>
    <row r="104" spans="1:8" ht="12.75">
      <c r="A104" s="56">
        <v>29</v>
      </c>
      <c r="B104" s="55" t="s">
        <v>64</v>
      </c>
      <c r="C104" s="34" t="s">
        <v>3</v>
      </c>
      <c r="D104" s="34">
        <v>15</v>
      </c>
      <c r="E104" s="51"/>
      <c r="F104" s="18">
        <f t="shared" si="2"/>
        <v>0</v>
      </c>
      <c r="G104" s="57"/>
      <c r="H104" s="18">
        <f t="shared" si="3"/>
        <v>0</v>
      </c>
    </row>
    <row r="105" spans="1:8" ht="12.75">
      <c r="A105" s="56">
        <v>30</v>
      </c>
      <c r="B105" s="55" t="s">
        <v>65</v>
      </c>
      <c r="C105" s="34" t="s">
        <v>3</v>
      </c>
      <c r="D105" s="50">
        <v>50</v>
      </c>
      <c r="E105" s="51"/>
      <c r="F105" s="16">
        <f t="shared" si="2"/>
        <v>0</v>
      </c>
      <c r="G105" s="48"/>
      <c r="H105" s="18">
        <f t="shared" si="3"/>
        <v>0</v>
      </c>
    </row>
    <row r="106" spans="1:8" ht="12.75">
      <c r="A106" s="56">
        <v>31</v>
      </c>
      <c r="B106" s="55" t="s">
        <v>66</v>
      </c>
      <c r="C106" s="34" t="s">
        <v>3</v>
      </c>
      <c r="D106" s="50">
        <v>30</v>
      </c>
      <c r="E106" s="51"/>
      <c r="F106" s="16">
        <f t="shared" si="2"/>
        <v>0</v>
      </c>
      <c r="G106" s="48"/>
      <c r="H106" s="18">
        <f t="shared" si="3"/>
        <v>0</v>
      </c>
    </row>
    <row r="107" spans="1:8" ht="12.75">
      <c r="A107" s="56">
        <v>32</v>
      </c>
      <c r="B107" s="55" t="s">
        <v>67</v>
      </c>
      <c r="C107" s="34" t="s">
        <v>3</v>
      </c>
      <c r="D107" s="50">
        <v>20</v>
      </c>
      <c r="E107" s="51"/>
      <c r="F107" s="16">
        <f t="shared" si="2"/>
        <v>0</v>
      </c>
      <c r="G107" s="48"/>
      <c r="H107" s="18">
        <f t="shared" si="3"/>
        <v>0</v>
      </c>
    </row>
    <row r="108" spans="1:8" ht="12.75">
      <c r="A108" s="56">
        <v>33</v>
      </c>
      <c r="B108" s="55" t="s">
        <v>68</v>
      </c>
      <c r="C108" s="34" t="s">
        <v>3</v>
      </c>
      <c r="D108" s="50">
        <v>15</v>
      </c>
      <c r="E108" s="51"/>
      <c r="F108" s="16">
        <f t="shared" si="2"/>
        <v>0</v>
      </c>
      <c r="G108" s="48"/>
      <c r="H108" s="18">
        <f t="shared" si="3"/>
        <v>0</v>
      </c>
    </row>
    <row r="109" spans="1:8" ht="12.75">
      <c r="A109" s="56">
        <v>34</v>
      </c>
      <c r="B109" s="55" t="s">
        <v>69</v>
      </c>
      <c r="C109" s="34" t="s">
        <v>3</v>
      </c>
      <c r="D109" s="50">
        <v>20</v>
      </c>
      <c r="E109" s="51"/>
      <c r="F109" s="16">
        <f t="shared" si="2"/>
        <v>0</v>
      </c>
      <c r="G109" s="48"/>
      <c r="H109" s="18">
        <f t="shared" si="3"/>
        <v>0</v>
      </c>
    </row>
    <row r="110" spans="1:8" ht="12.75">
      <c r="A110" s="56">
        <v>35</v>
      </c>
      <c r="B110" s="55" t="s">
        <v>70</v>
      </c>
      <c r="C110" s="34" t="s">
        <v>3</v>
      </c>
      <c r="D110" s="50">
        <v>20</v>
      </c>
      <c r="E110" s="51"/>
      <c r="F110" s="16">
        <f t="shared" si="2"/>
        <v>0</v>
      </c>
      <c r="G110" s="48"/>
      <c r="H110" s="18">
        <f t="shared" si="3"/>
        <v>0</v>
      </c>
    </row>
    <row r="111" spans="1:8" ht="12.75">
      <c r="A111" s="56">
        <v>36</v>
      </c>
      <c r="B111" s="55" t="s">
        <v>74</v>
      </c>
      <c r="C111" s="34" t="s">
        <v>3</v>
      </c>
      <c r="D111" s="50">
        <v>30</v>
      </c>
      <c r="E111" s="51"/>
      <c r="F111" s="16">
        <f t="shared" si="2"/>
        <v>0</v>
      </c>
      <c r="G111" s="48"/>
      <c r="H111" s="18">
        <f t="shared" si="3"/>
        <v>0</v>
      </c>
    </row>
    <row r="112" spans="1:8" ht="12.75">
      <c r="A112" s="56">
        <v>37</v>
      </c>
      <c r="B112" s="55" t="s">
        <v>75</v>
      </c>
      <c r="C112" s="34" t="s">
        <v>3</v>
      </c>
      <c r="D112" s="50">
        <v>20</v>
      </c>
      <c r="E112" s="51"/>
      <c r="F112" s="16">
        <f t="shared" si="2"/>
        <v>0</v>
      </c>
      <c r="G112" s="48"/>
      <c r="H112" s="18">
        <f t="shared" si="3"/>
        <v>0</v>
      </c>
    </row>
    <row r="113" spans="1:8" ht="12.75">
      <c r="A113" s="56">
        <v>38</v>
      </c>
      <c r="B113" s="55" t="s">
        <v>76</v>
      </c>
      <c r="C113" s="34" t="s">
        <v>3</v>
      </c>
      <c r="D113" s="50">
        <v>20</v>
      </c>
      <c r="E113" s="51"/>
      <c r="F113" s="16">
        <f t="shared" si="2"/>
        <v>0</v>
      </c>
      <c r="G113" s="48"/>
      <c r="H113" s="18">
        <f t="shared" si="3"/>
        <v>0</v>
      </c>
    </row>
    <row r="114" spans="1:8" ht="12.75">
      <c r="A114" s="56">
        <v>39</v>
      </c>
      <c r="B114" s="49" t="s">
        <v>23</v>
      </c>
      <c r="C114" s="34" t="s">
        <v>11</v>
      </c>
      <c r="D114" s="50">
        <v>500</v>
      </c>
      <c r="E114" s="51"/>
      <c r="F114" s="16">
        <f t="shared" si="2"/>
        <v>0</v>
      </c>
      <c r="G114" s="48"/>
      <c r="H114" s="18">
        <f t="shared" si="3"/>
        <v>0</v>
      </c>
    </row>
    <row r="115" spans="1:8" ht="12.75">
      <c r="A115" s="34">
        <v>40</v>
      </c>
      <c r="B115" s="49" t="s">
        <v>24</v>
      </c>
      <c r="C115" s="34" t="s">
        <v>11</v>
      </c>
      <c r="D115" s="50">
        <v>500</v>
      </c>
      <c r="E115" s="51"/>
      <c r="F115" s="16">
        <f t="shared" si="2"/>
        <v>0</v>
      </c>
      <c r="G115" s="48"/>
      <c r="H115" s="18">
        <f t="shared" si="3"/>
        <v>0</v>
      </c>
    </row>
    <row r="116" spans="1:8" ht="12.75">
      <c r="A116" s="34">
        <v>41</v>
      </c>
      <c r="B116" s="49" t="s">
        <v>25</v>
      </c>
      <c r="C116" s="34" t="s">
        <v>11</v>
      </c>
      <c r="D116" s="50">
        <v>200</v>
      </c>
      <c r="E116" s="51"/>
      <c r="F116" s="16">
        <f t="shared" si="2"/>
        <v>0</v>
      </c>
      <c r="G116" s="48"/>
      <c r="H116" s="18">
        <f t="shared" si="3"/>
        <v>0</v>
      </c>
    </row>
    <row r="117" spans="1:8" ht="12.75">
      <c r="A117" s="34">
        <v>42</v>
      </c>
      <c r="B117" s="49" t="s">
        <v>26</v>
      </c>
      <c r="C117" s="34" t="s">
        <v>11</v>
      </c>
      <c r="D117" s="50">
        <v>100</v>
      </c>
      <c r="E117" s="51"/>
      <c r="F117" s="16">
        <f t="shared" si="2"/>
        <v>0</v>
      </c>
      <c r="G117" s="48"/>
      <c r="H117" s="18">
        <f t="shared" si="3"/>
        <v>0</v>
      </c>
    </row>
    <row r="118" spans="1:8" ht="12.75">
      <c r="A118" s="34">
        <v>43</v>
      </c>
      <c r="B118" s="49" t="s">
        <v>139</v>
      </c>
      <c r="C118" s="34" t="s">
        <v>11</v>
      </c>
      <c r="D118" s="50">
        <v>200</v>
      </c>
      <c r="E118" s="51"/>
      <c r="F118" s="16">
        <f t="shared" si="2"/>
        <v>0</v>
      </c>
      <c r="G118" s="48"/>
      <c r="H118" s="18">
        <f t="shared" si="3"/>
        <v>0</v>
      </c>
    </row>
    <row r="119" spans="1:8" ht="12.75">
      <c r="A119" s="34">
        <v>44</v>
      </c>
      <c r="B119" s="55" t="s">
        <v>27</v>
      </c>
      <c r="C119" s="34" t="s">
        <v>11</v>
      </c>
      <c r="D119" s="50">
        <v>100</v>
      </c>
      <c r="E119" s="51"/>
      <c r="F119" s="16">
        <f t="shared" si="2"/>
        <v>0</v>
      </c>
      <c r="G119" s="48"/>
      <c r="H119" s="18">
        <f t="shared" si="3"/>
        <v>0</v>
      </c>
    </row>
    <row r="120" spans="1:8" ht="25.5">
      <c r="A120" s="34">
        <v>45</v>
      </c>
      <c r="B120" s="49" t="s">
        <v>71</v>
      </c>
      <c r="C120" s="34" t="s">
        <v>3</v>
      </c>
      <c r="D120" s="50">
        <v>30</v>
      </c>
      <c r="E120" s="52"/>
      <c r="F120" s="16">
        <f t="shared" si="2"/>
        <v>0</v>
      </c>
      <c r="G120" s="48"/>
      <c r="H120" s="18">
        <f t="shared" si="3"/>
        <v>0</v>
      </c>
    </row>
    <row r="121" spans="1:8" ht="12.75">
      <c r="A121" s="34">
        <v>46</v>
      </c>
      <c r="B121" s="49" t="s">
        <v>72</v>
      </c>
      <c r="C121" s="34" t="s">
        <v>3</v>
      </c>
      <c r="D121" s="50">
        <v>30</v>
      </c>
      <c r="E121" s="51"/>
      <c r="F121" s="16">
        <f t="shared" si="2"/>
        <v>0</v>
      </c>
      <c r="G121" s="48"/>
      <c r="H121" s="18">
        <f t="shared" si="3"/>
        <v>0</v>
      </c>
    </row>
    <row r="122" spans="1:8" ht="12.75">
      <c r="A122" s="34">
        <v>47</v>
      </c>
      <c r="B122" s="49" t="s">
        <v>140</v>
      </c>
      <c r="C122" s="34" t="s">
        <v>3</v>
      </c>
      <c r="D122" s="50">
        <v>500</v>
      </c>
      <c r="E122" s="51"/>
      <c r="F122" s="16">
        <f t="shared" si="2"/>
        <v>0</v>
      </c>
      <c r="G122" s="48"/>
      <c r="H122" s="18">
        <f t="shared" si="3"/>
        <v>0</v>
      </c>
    </row>
    <row r="123" spans="1:8" ht="12.75">
      <c r="A123" s="34">
        <v>48</v>
      </c>
      <c r="B123" s="49" t="s">
        <v>141</v>
      </c>
      <c r="C123" s="34" t="s">
        <v>3</v>
      </c>
      <c r="D123" s="50">
        <v>500</v>
      </c>
      <c r="E123" s="51"/>
      <c r="F123" s="16">
        <f t="shared" si="2"/>
        <v>0</v>
      </c>
      <c r="G123" s="48"/>
      <c r="H123" s="18">
        <f t="shared" si="3"/>
        <v>0</v>
      </c>
    </row>
    <row r="124" spans="1:8" ht="12.75">
      <c r="A124" s="34">
        <v>49</v>
      </c>
      <c r="B124" s="49" t="s">
        <v>142</v>
      </c>
      <c r="C124" s="34" t="s">
        <v>3</v>
      </c>
      <c r="D124" s="50">
        <v>500</v>
      </c>
      <c r="E124" s="51"/>
      <c r="F124" s="16">
        <f t="shared" si="2"/>
        <v>0</v>
      </c>
      <c r="G124" s="48"/>
      <c r="H124" s="18">
        <f t="shared" si="3"/>
        <v>0</v>
      </c>
    </row>
    <row r="125" spans="1:8" ht="12.75">
      <c r="A125" s="34">
        <v>50</v>
      </c>
      <c r="B125" s="55" t="s">
        <v>143</v>
      </c>
      <c r="C125" s="34" t="s">
        <v>3</v>
      </c>
      <c r="D125" s="50">
        <v>500</v>
      </c>
      <c r="E125" s="51"/>
      <c r="F125" s="16">
        <f t="shared" si="2"/>
        <v>0</v>
      </c>
      <c r="G125" s="48"/>
      <c r="H125" s="18">
        <f t="shared" si="3"/>
        <v>0</v>
      </c>
    </row>
    <row r="126" spans="1:8" ht="12.75">
      <c r="A126" s="34">
        <v>51</v>
      </c>
      <c r="B126" s="55" t="s">
        <v>144</v>
      </c>
      <c r="C126" s="34" t="s">
        <v>3</v>
      </c>
      <c r="D126" s="50">
        <v>500</v>
      </c>
      <c r="E126" s="51"/>
      <c r="F126" s="16">
        <f t="shared" si="2"/>
        <v>0</v>
      </c>
      <c r="G126" s="48"/>
      <c r="H126" s="18">
        <f t="shared" si="3"/>
        <v>0</v>
      </c>
    </row>
    <row r="127" spans="1:8" ht="12.75">
      <c r="A127" s="34">
        <v>52</v>
      </c>
      <c r="B127" s="55" t="s">
        <v>145</v>
      </c>
      <c r="C127" s="34" t="s">
        <v>3</v>
      </c>
      <c r="D127" s="50">
        <v>500</v>
      </c>
      <c r="E127" s="51"/>
      <c r="F127" s="16">
        <f t="shared" si="2"/>
        <v>0</v>
      </c>
      <c r="G127" s="48"/>
      <c r="H127" s="18">
        <f t="shared" si="3"/>
        <v>0</v>
      </c>
    </row>
    <row r="128" spans="1:8" ht="12.75">
      <c r="A128" s="34">
        <v>53</v>
      </c>
      <c r="B128" s="55" t="s">
        <v>146</v>
      </c>
      <c r="C128" s="34" t="s">
        <v>3</v>
      </c>
      <c r="D128" s="50">
        <v>500</v>
      </c>
      <c r="E128" s="51"/>
      <c r="F128" s="16">
        <f t="shared" si="2"/>
        <v>0</v>
      </c>
      <c r="G128" s="48"/>
      <c r="H128" s="18">
        <f t="shared" si="3"/>
        <v>0</v>
      </c>
    </row>
    <row r="129" spans="1:8" ht="12.75">
      <c r="A129" s="34">
        <v>54</v>
      </c>
      <c r="B129" s="55" t="s">
        <v>147</v>
      </c>
      <c r="C129" s="34" t="s">
        <v>3</v>
      </c>
      <c r="D129" s="50">
        <v>500</v>
      </c>
      <c r="E129" s="51"/>
      <c r="F129" s="16">
        <f t="shared" si="2"/>
        <v>0</v>
      </c>
      <c r="G129" s="48"/>
      <c r="H129" s="18">
        <f aca="true" t="shared" si="4" ref="H129:H142">F129*1.23</f>
        <v>0</v>
      </c>
    </row>
    <row r="130" spans="1:8" ht="12.75">
      <c r="A130" s="34">
        <v>55</v>
      </c>
      <c r="B130" s="55" t="s">
        <v>148</v>
      </c>
      <c r="C130" s="34" t="s">
        <v>3</v>
      </c>
      <c r="D130" s="50">
        <v>500</v>
      </c>
      <c r="E130" s="51"/>
      <c r="F130" s="16">
        <f t="shared" si="2"/>
        <v>0</v>
      </c>
      <c r="G130" s="48"/>
      <c r="H130" s="18">
        <f t="shared" si="4"/>
        <v>0</v>
      </c>
    </row>
    <row r="131" spans="1:8" ht="12.75">
      <c r="A131" s="34">
        <v>56</v>
      </c>
      <c r="B131" s="55" t="s">
        <v>149</v>
      </c>
      <c r="C131" s="34" t="s">
        <v>3</v>
      </c>
      <c r="D131" s="50">
        <v>500</v>
      </c>
      <c r="E131" s="51"/>
      <c r="F131" s="16">
        <f t="shared" si="2"/>
        <v>0</v>
      </c>
      <c r="G131" s="48"/>
      <c r="H131" s="18">
        <f t="shared" si="4"/>
        <v>0</v>
      </c>
    </row>
    <row r="132" spans="1:8" ht="12.75">
      <c r="A132" s="34">
        <v>57</v>
      </c>
      <c r="B132" s="55" t="s">
        <v>150</v>
      </c>
      <c r="C132" s="34" t="s">
        <v>3</v>
      </c>
      <c r="D132" s="50">
        <v>500</v>
      </c>
      <c r="E132" s="51"/>
      <c r="F132" s="16">
        <f t="shared" si="2"/>
        <v>0</v>
      </c>
      <c r="G132" s="48"/>
      <c r="H132" s="18">
        <f t="shared" si="4"/>
        <v>0</v>
      </c>
    </row>
    <row r="133" spans="1:8" ht="25.5">
      <c r="A133" s="34">
        <v>58</v>
      </c>
      <c r="B133" s="55" t="s">
        <v>101</v>
      </c>
      <c r="C133" s="34" t="s">
        <v>3</v>
      </c>
      <c r="D133" s="50">
        <v>100</v>
      </c>
      <c r="E133" s="51"/>
      <c r="F133" s="16">
        <f t="shared" si="2"/>
        <v>0</v>
      </c>
      <c r="G133" s="48"/>
      <c r="H133" s="18">
        <f t="shared" si="4"/>
        <v>0</v>
      </c>
    </row>
    <row r="134" spans="1:8" ht="12.75">
      <c r="A134" s="12">
        <v>59</v>
      </c>
      <c r="B134" s="55" t="s">
        <v>102</v>
      </c>
      <c r="C134" s="34" t="s">
        <v>11</v>
      </c>
      <c r="D134" s="34">
        <v>200</v>
      </c>
      <c r="E134" s="51"/>
      <c r="F134" s="16">
        <f t="shared" si="2"/>
        <v>0</v>
      </c>
      <c r="G134" s="48"/>
      <c r="H134" s="18">
        <f t="shared" si="4"/>
        <v>0</v>
      </c>
    </row>
    <row r="135" spans="1:8" ht="12.75">
      <c r="A135" s="34">
        <v>60</v>
      </c>
      <c r="B135" s="58" t="s">
        <v>34</v>
      </c>
      <c r="C135" s="34" t="s">
        <v>33</v>
      </c>
      <c r="D135" s="34">
        <v>50</v>
      </c>
      <c r="E135" s="51"/>
      <c r="F135" s="16">
        <f t="shared" si="2"/>
        <v>0</v>
      </c>
      <c r="G135" s="48"/>
      <c r="H135" s="18">
        <f t="shared" si="4"/>
        <v>0</v>
      </c>
    </row>
    <row r="136" spans="1:8" ht="12.75">
      <c r="A136" s="34">
        <v>61</v>
      </c>
      <c r="B136" s="55" t="s">
        <v>103</v>
      </c>
      <c r="C136" s="34" t="s">
        <v>3</v>
      </c>
      <c r="D136" s="34">
        <v>20</v>
      </c>
      <c r="E136" s="51"/>
      <c r="F136" s="16">
        <f t="shared" si="2"/>
        <v>0</v>
      </c>
      <c r="G136" s="48"/>
      <c r="H136" s="18">
        <f t="shared" si="4"/>
        <v>0</v>
      </c>
    </row>
    <row r="137" spans="1:8" ht="12.75">
      <c r="A137" s="34">
        <v>62</v>
      </c>
      <c r="B137" s="55" t="s">
        <v>156</v>
      </c>
      <c r="C137" s="34" t="s">
        <v>3</v>
      </c>
      <c r="D137" s="34">
        <v>10</v>
      </c>
      <c r="E137" s="51"/>
      <c r="F137" s="16">
        <f t="shared" si="2"/>
        <v>0</v>
      </c>
      <c r="G137" s="48"/>
      <c r="H137" s="18">
        <f t="shared" si="4"/>
        <v>0</v>
      </c>
    </row>
    <row r="138" spans="1:8" ht="12.75">
      <c r="A138" s="34">
        <v>63</v>
      </c>
      <c r="B138" s="55" t="s">
        <v>151</v>
      </c>
      <c r="C138" s="34" t="s">
        <v>11</v>
      </c>
      <c r="D138" s="34">
        <v>50</v>
      </c>
      <c r="E138" s="51"/>
      <c r="F138" s="16">
        <f t="shared" si="2"/>
        <v>0</v>
      </c>
      <c r="G138" s="48"/>
      <c r="H138" s="18">
        <f t="shared" si="4"/>
        <v>0</v>
      </c>
    </row>
    <row r="139" spans="1:8" ht="12.75">
      <c r="A139" s="34">
        <v>64</v>
      </c>
      <c r="B139" s="55" t="s">
        <v>152</v>
      </c>
      <c r="C139" s="34" t="s">
        <v>3</v>
      </c>
      <c r="D139" s="34">
        <v>30</v>
      </c>
      <c r="E139" s="51"/>
      <c r="F139" s="16">
        <f t="shared" si="2"/>
        <v>0</v>
      </c>
      <c r="G139" s="48"/>
      <c r="H139" s="18">
        <f t="shared" si="4"/>
        <v>0</v>
      </c>
    </row>
    <row r="140" spans="1:8" ht="12.75">
      <c r="A140" s="34">
        <v>65</v>
      </c>
      <c r="B140" s="55" t="s">
        <v>153</v>
      </c>
      <c r="C140" s="34" t="s">
        <v>3</v>
      </c>
      <c r="D140" s="34">
        <v>30</v>
      </c>
      <c r="E140" s="51"/>
      <c r="F140" s="16">
        <f t="shared" si="2"/>
        <v>0</v>
      </c>
      <c r="G140" s="48"/>
      <c r="H140" s="18">
        <f t="shared" si="4"/>
        <v>0</v>
      </c>
    </row>
    <row r="141" spans="1:8" ht="12.75">
      <c r="A141" s="34">
        <v>66</v>
      </c>
      <c r="B141" s="55" t="s">
        <v>154</v>
      </c>
      <c r="C141" s="34" t="s">
        <v>3</v>
      </c>
      <c r="D141" s="34">
        <v>50</v>
      </c>
      <c r="E141" s="51"/>
      <c r="F141" s="16">
        <f t="shared" si="2"/>
        <v>0</v>
      </c>
      <c r="G141" s="48"/>
      <c r="H141" s="18">
        <f t="shared" si="4"/>
        <v>0</v>
      </c>
    </row>
    <row r="142" spans="1:8" ht="12.75">
      <c r="A142" s="34">
        <v>67</v>
      </c>
      <c r="B142" s="55" t="s">
        <v>155</v>
      </c>
      <c r="C142" s="34" t="s">
        <v>3</v>
      </c>
      <c r="D142" s="34">
        <v>50</v>
      </c>
      <c r="E142" s="51"/>
      <c r="F142" s="16">
        <f t="shared" si="2"/>
        <v>0</v>
      </c>
      <c r="G142" s="48"/>
      <c r="H142" s="18">
        <f t="shared" si="4"/>
        <v>0</v>
      </c>
    </row>
    <row r="143" spans="1:8" ht="12.75">
      <c r="A143" s="109"/>
      <c r="B143" s="109"/>
      <c r="C143" s="36" t="s">
        <v>3</v>
      </c>
      <c r="D143" s="36"/>
      <c r="E143" s="59"/>
      <c r="F143" s="16">
        <f>SUM(F76:F142)</f>
        <v>0</v>
      </c>
      <c r="G143" s="60"/>
      <c r="H143" s="18">
        <f>SUM(H76:H142)</f>
        <v>0</v>
      </c>
    </row>
    <row r="144" spans="1:8" ht="12.75">
      <c r="A144" s="109" t="s">
        <v>12</v>
      </c>
      <c r="B144" s="109"/>
      <c r="C144" s="110"/>
      <c r="D144" s="111"/>
      <c r="E144" s="59"/>
      <c r="F144" s="18">
        <f>F71+F143</f>
        <v>0</v>
      </c>
      <c r="G144" s="61"/>
      <c r="H144" s="18">
        <f>H71+H143</f>
        <v>0</v>
      </c>
    </row>
    <row r="145" spans="1:8" ht="10.5" customHeight="1">
      <c r="A145" s="62"/>
      <c r="B145" s="62"/>
      <c r="C145" s="63"/>
      <c r="D145" s="64"/>
      <c r="E145" s="65"/>
      <c r="F145"/>
      <c r="G145"/>
      <c r="H145"/>
    </row>
    <row r="146" spans="1:7" ht="12.75">
      <c r="A146" s="115" t="s">
        <v>35</v>
      </c>
      <c r="B146" s="115"/>
      <c r="C146" s="66"/>
      <c r="D146" s="66"/>
      <c r="E146" s="66"/>
      <c r="F146" s="66"/>
      <c r="G146" s="66"/>
    </row>
    <row r="147" spans="1:8" ht="13.5" customHeight="1">
      <c r="A147" s="113" t="s">
        <v>78</v>
      </c>
      <c r="B147" s="113"/>
      <c r="C147" s="113"/>
      <c r="D147" s="113"/>
      <c r="E147" s="113"/>
      <c r="F147" s="113"/>
      <c r="G147" s="113"/>
      <c r="H147" s="113"/>
    </row>
    <row r="148" spans="1:8" ht="12.75">
      <c r="A148" s="113"/>
      <c r="B148" s="113"/>
      <c r="C148" s="113"/>
      <c r="D148" s="113"/>
      <c r="E148" s="113"/>
      <c r="F148" s="113"/>
      <c r="G148" s="113"/>
      <c r="H148" s="113"/>
    </row>
    <row r="149" spans="1:8" ht="12.75">
      <c r="A149" s="113"/>
      <c r="B149" s="113"/>
      <c r="C149" s="113"/>
      <c r="D149" s="113"/>
      <c r="E149" s="113"/>
      <c r="F149" s="113"/>
      <c r="G149" s="113"/>
      <c r="H149" s="113"/>
    </row>
    <row r="150" spans="1:7" ht="12.75">
      <c r="A150" s="67"/>
      <c r="B150" s="68"/>
      <c r="C150" s="68"/>
      <c r="D150" s="68"/>
      <c r="E150" s="68"/>
      <c r="F150" s="68"/>
      <c r="G150" s="68"/>
    </row>
    <row r="151" spans="1:2" ht="12.75">
      <c r="A151" s="103" t="s">
        <v>36</v>
      </c>
      <c r="B151" s="103"/>
    </row>
    <row r="152" spans="1:8" ht="13.5" customHeight="1">
      <c r="A152" s="114" t="s">
        <v>157</v>
      </c>
      <c r="B152" s="114"/>
      <c r="C152" s="114"/>
      <c r="D152" s="114"/>
      <c r="E152" s="114"/>
      <c r="F152" s="114"/>
      <c r="G152" s="114"/>
      <c r="H152" s="114"/>
    </row>
    <row r="153" spans="1:8" ht="12.75">
      <c r="A153" s="114"/>
      <c r="B153" s="114"/>
      <c r="C153" s="114"/>
      <c r="D153" s="114"/>
      <c r="E153" s="114"/>
      <c r="F153" s="114"/>
      <c r="G153" s="114"/>
      <c r="H153" s="114"/>
    </row>
    <row r="154" spans="1:4" ht="9" customHeight="1">
      <c r="A154" s="69"/>
      <c r="B154" s="69"/>
      <c r="C154" s="69"/>
      <c r="D154" s="69"/>
    </row>
    <row r="155" spans="1:7" ht="12.75">
      <c r="A155" s="106"/>
      <c r="B155" s="106"/>
      <c r="C155" s="106"/>
      <c r="D155" s="106"/>
      <c r="E155" s="106"/>
      <c r="F155" s="106"/>
      <c r="G155" s="70"/>
    </row>
    <row r="156" ht="6.75" customHeight="1"/>
    <row r="157" spans="1:7" ht="12.75">
      <c r="A157" s="71"/>
      <c r="B157" s="105" t="s">
        <v>84</v>
      </c>
      <c r="C157" s="105"/>
      <c r="D157" s="42" t="s">
        <v>83</v>
      </c>
      <c r="E157" s="112" t="s">
        <v>85</v>
      </c>
      <c r="F157" s="112"/>
      <c r="G157" s="72"/>
    </row>
    <row r="159" spans="1:6" ht="14.25">
      <c r="A159" s="42" t="s">
        <v>94</v>
      </c>
      <c r="E159" s="76">
        <f>F144</f>
        <v>0</v>
      </c>
      <c r="F159" s="42" t="s">
        <v>87</v>
      </c>
    </row>
    <row r="160" spans="1:8" ht="14.25">
      <c r="A160" s="42" t="s">
        <v>95</v>
      </c>
      <c r="E160" s="76">
        <f>H144</f>
        <v>0</v>
      </c>
      <c r="F160" s="42" t="s">
        <v>88</v>
      </c>
      <c r="G160" s="112" t="s">
        <v>90</v>
      </c>
      <c r="H160" s="112"/>
    </row>
    <row r="161" ht="12.75">
      <c r="B161" s="42" t="s">
        <v>91</v>
      </c>
    </row>
    <row r="162" ht="12.75">
      <c r="A162" s="42"/>
    </row>
    <row r="163" ht="12.75">
      <c r="A163" s="42"/>
    </row>
    <row r="164" ht="12.75">
      <c r="A164" s="42"/>
    </row>
    <row r="165" ht="12.75">
      <c r="A165" s="42"/>
    </row>
    <row r="166" ht="12.75">
      <c r="A166" s="42"/>
    </row>
    <row r="167" ht="12.75">
      <c r="B167" s="73" t="s">
        <v>86</v>
      </c>
    </row>
  </sheetData>
  <sheetProtection/>
  <mergeCells count="22">
    <mergeCell ref="B157:C157"/>
    <mergeCell ref="E157:F157"/>
    <mergeCell ref="G160:H160"/>
    <mergeCell ref="A147:H149"/>
    <mergeCell ref="A152:H153"/>
    <mergeCell ref="A146:B146"/>
    <mergeCell ref="A75:H75"/>
    <mergeCell ref="A151:B151"/>
    <mergeCell ref="A5:H5"/>
    <mergeCell ref="A4:H4"/>
    <mergeCell ref="A6:H6"/>
    <mergeCell ref="A155:F155"/>
    <mergeCell ref="A9:F9"/>
    <mergeCell ref="A143:B143"/>
    <mergeCell ref="A144:B144"/>
    <mergeCell ref="C144:D144"/>
    <mergeCell ref="A28:B28"/>
    <mergeCell ref="A36:B36"/>
    <mergeCell ref="C36:H36"/>
    <mergeCell ref="A39:B39"/>
    <mergeCell ref="D39:H39"/>
    <mergeCell ref="A43:B4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materiałów elektrycznych</dc:title>
  <dc:subject>przetarg nieograniczony</dc:subject>
  <dc:creator>Uniwersytet Przyrodniczy</dc:creator>
  <cp:keywords/>
  <dc:description/>
  <cp:lastModifiedBy>Zofia Kaczmarek</cp:lastModifiedBy>
  <cp:lastPrinted>2020-04-27T10:57:04Z</cp:lastPrinted>
  <dcterms:created xsi:type="dcterms:W3CDTF">2013-12-19T09:04:59Z</dcterms:created>
  <dcterms:modified xsi:type="dcterms:W3CDTF">2020-05-19T11:52:01Z</dcterms:modified>
  <cp:category/>
  <cp:version/>
  <cp:contentType/>
  <cp:contentStatus/>
</cp:coreProperties>
</file>