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anna.hadynska\Desktop\Mycie okien\OWZ + ZAŁĄCZNIKI\"/>
    </mc:Choice>
  </mc:AlternateContent>
  <xr:revisionPtr revIDLastSave="0" documentId="13_ncr:1_{825BF8D9-D084-446E-9B7C-93AF0E1FE382}" xr6:coauthVersionLast="36" xr6:coauthVersionMax="36" xr10:uidLastSave="{00000000-0000-0000-0000-000000000000}"/>
  <bookViews>
    <workbookView xWindow="0" yWindow="0" windowWidth="19200" windowHeight="6435" xr2:uid="{00000000-000D-0000-FFFF-FFFF00000000}"/>
  </bookViews>
  <sheets>
    <sheet name="Szczegółowy op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466" i="1"/>
  <c r="F465" i="1"/>
  <c r="F464" i="1"/>
  <c r="F463" i="1"/>
  <c r="F502" i="1"/>
  <c r="F501" i="1"/>
  <c r="F498" i="1"/>
  <c r="F497" i="1"/>
  <c r="F496" i="1"/>
  <c r="F495" i="1"/>
  <c r="F494" i="1"/>
  <c r="F493" i="1"/>
  <c r="F492" i="1"/>
  <c r="F491" i="1"/>
  <c r="F490" i="1"/>
  <c r="F489" i="1"/>
  <c r="F488" i="1"/>
  <c r="F412" i="1"/>
  <c r="F411" i="1"/>
  <c r="F413" i="1" s="1"/>
  <c r="F467" i="1" l="1"/>
  <c r="F499" i="1"/>
  <c r="F503" i="1" s="1"/>
  <c r="F32" i="1"/>
  <c r="F31" i="1"/>
  <c r="F30" i="1"/>
  <c r="F29" i="1"/>
  <c r="F28" i="1"/>
  <c r="F33" i="1" l="1"/>
  <c r="F193" i="1"/>
  <c r="F192" i="1"/>
  <c r="F191" i="1"/>
  <c r="F194" i="1" s="1"/>
  <c r="F233" i="1" l="1"/>
  <c r="F232" i="1"/>
  <c r="F231" i="1"/>
  <c r="F230" i="1"/>
  <c r="F229" i="1"/>
  <c r="F228" i="1"/>
  <c r="F227" i="1"/>
  <c r="F226" i="1"/>
  <c r="F234" i="1" s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516" i="1"/>
  <c r="F515" i="1"/>
  <c r="F581" i="1"/>
  <c r="F580" i="1"/>
  <c r="F312" i="1"/>
  <c r="F311" i="1"/>
  <c r="F89" i="1"/>
  <c r="F90" i="1"/>
  <c r="F87" i="1"/>
  <c r="F88" i="1"/>
  <c r="F86" i="1"/>
  <c r="F568" i="1"/>
  <c r="F567" i="1"/>
  <c r="F558" i="1"/>
  <c r="F542" i="1"/>
  <c r="F541" i="1"/>
  <c r="F532" i="1"/>
  <c r="F397" i="1"/>
  <c r="F396" i="1"/>
  <c r="F395" i="1"/>
  <c r="F394" i="1"/>
  <c r="F393" i="1"/>
  <c r="F392" i="1"/>
  <c r="F391" i="1"/>
  <c r="F390" i="1"/>
  <c r="F349" i="1"/>
  <c r="F350" i="1"/>
  <c r="F43" i="1"/>
  <c r="F42" i="1"/>
  <c r="F375" i="1"/>
  <c r="F374" i="1"/>
  <c r="F373" i="1"/>
  <c r="F372" i="1"/>
  <c r="F371" i="1"/>
  <c r="F370" i="1"/>
  <c r="F369" i="1"/>
  <c r="F368" i="1"/>
  <c r="F398" i="1" l="1"/>
  <c r="F91" i="1"/>
  <c r="F351" i="1"/>
  <c r="F44" i="1"/>
  <c r="F517" i="1"/>
  <c r="F543" i="1"/>
  <c r="F582" i="1"/>
  <c r="F313" i="1"/>
  <c r="F569" i="1"/>
  <c r="F367" i="1"/>
  <c r="F376" i="1" s="1"/>
  <c r="F21" i="1"/>
  <c r="F20" i="1"/>
  <c r="F19" i="1"/>
  <c r="F18" i="1"/>
  <c r="F17" i="1"/>
  <c r="F9" i="1"/>
  <c r="F8" i="1"/>
  <c r="F10" i="1" s="1"/>
  <c r="F22" i="1" l="1"/>
  <c r="F434" i="1"/>
  <c r="F433" i="1"/>
  <c r="F432" i="1"/>
  <c r="F431" i="1"/>
  <c r="F339" i="1"/>
  <c r="F338" i="1"/>
  <c r="F337" i="1"/>
  <c r="F336" i="1"/>
  <c r="F335" i="1"/>
  <c r="F255" i="1"/>
  <c r="F257" i="1" s="1"/>
  <c r="F246" i="1"/>
  <c r="F248" i="1" s="1"/>
  <c r="F322" i="1"/>
  <c r="F323" i="1"/>
  <c r="F321" i="1"/>
  <c r="F324" i="1" s="1"/>
  <c r="Q406" i="1" l="1"/>
  <c r="F452" i="1"/>
  <c r="F340" i="1"/>
  <c r="F302" i="1"/>
  <c r="F301" i="1"/>
  <c r="F300" i="1"/>
  <c r="F284" i="1"/>
  <c r="F286" i="1" s="1"/>
  <c r="F161" i="1"/>
  <c r="F160" i="1"/>
  <c r="F159" i="1"/>
  <c r="F158" i="1"/>
  <c r="F157" i="1"/>
  <c r="F143" i="1"/>
  <c r="F142" i="1"/>
  <c r="F141" i="1"/>
  <c r="F140" i="1"/>
  <c r="F139" i="1"/>
  <c r="F138" i="1"/>
  <c r="F137" i="1"/>
  <c r="F134" i="1"/>
  <c r="F135" i="1" s="1"/>
  <c r="F124" i="1"/>
  <c r="F123" i="1"/>
  <c r="F125" i="1" s="1"/>
  <c r="F110" i="1"/>
  <c r="F109" i="1"/>
  <c r="F108" i="1"/>
  <c r="F107" i="1"/>
  <c r="F106" i="1"/>
  <c r="F105" i="1"/>
  <c r="F104" i="1"/>
  <c r="F267" i="1"/>
  <c r="F266" i="1"/>
  <c r="F212" i="1"/>
  <c r="F211" i="1"/>
  <c r="F210" i="1"/>
  <c r="F209" i="1"/>
  <c r="F208" i="1"/>
  <c r="F207" i="1"/>
  <c r="F177" i="1"/>
  <c r="F176" i="1"/>
  <c r="F175" i="1"/>
  <c r="F73" i="1"/>
  <c r="F72" i="1"/>
  <c r="F71" i="1"/>
  <c r="F57" i="1"/>
  <c r="F56" i="1"/>
  <c r="F55" i="1"/>
  <c r="F303" i="1" l="1"/>
  <c r="F144" i="1"/>
  <c r="F145" i="1" s="1"/>
  <c r="F162" i="1"/>
  <c r="F111" i="1"/>
  <c r="F268" i="1"/>
  <c r="F213" i="1"/>
  <c r="F179" i="1"/>
  <c r="F75" i="1"/>
  <c r="F59" i="1"/>
</calcChain>
</file>

<file path=xl/sharedStrings.xml><?xml version="1.0" encoding="utf-8"?>
<sst xmlns="http://schemas.openxmlformats.org/spreadsheetml/2006/main" count="628" uniqueCount="184">
  <si>
    <t>L.P.</t>
  </si>
  <si>
    <t>1.</t>
  </si>
  <si>
    <t>2.</t>
  </si>
  <si>
    <t>3.</t>
  </si>
  <si>
    <t>przeszklone drzwi wejściowe</t>
  </si>
  <si>
    <t>4.</t>
  </si>
  <si>
    <t>Razem:</t>
  </si>
  <si>
    <t>krotność powierzchni do mycia</t>
  </si>
  <si>
    <t>5.</t>
  </si>
  <si>
    <t>6.</t>
  </si>
  <si>
    <t>7.</t>
  </si>
  <si>
    <t>8.</t>
  </si>
  <si>
    <t xml:space="preserve">drzwi wejściowe </t>
  </si>
  <si>
    <t>9.</t>
  </si>
  <si>
    <t>10.</t>
  </si>
  <si>
    <t>11.</t>
  </si>
  <si>
    <t>12.</t>
  </si>
  <si>
    <t>13.</t>
  </si>
  <si>
    <t>drzwi wejściowe</t>
  </si>
  <si>
    <t>brama wjazdowa- szyby</t>
  </si>
  <si>
    <t>daszek nad fasadą prawy bok</t>
  </si>
  <si>
    <t>sala wykładowa - okna plastikowe okratowane</t>
  </si>
  <si>
    <t>przeszklenia wewnętrzne</t>
  </si>
  <si>
    <t>drzwi przeszklone</t>
  </si>
  <si>
    <t>balustrada szklana</t>
  </si>
  <si>
    <t>Ogółem:</t>
  </si>
  <si>
    <t>drzwi wejściowe przeszklone</t>
  </si>
  <si>
    <t>drzwi balkonowe przeszklone</t>
  </si>
  <si>
    <t xml:space="preserve">okna plastikowe </t>
  </si>
  <si>
    <t>daszek  szklany</t>
  </si>
  <si>
    <t>budynek główny</t>
  </si>
  <si>
    <t>plomba</t>
  </si>
  <si>
    <t>panele szklane - metal- wewn.</t>
  </si>
  <si>
    <t>pracownia komputer.-szyby</t>
  </si>
  <si>
    <t>drzwi szklane w ramie drewn.</t>
  </si>
  <si>
    <t>stara biblioteka</t>
  </si>
  <si>
    <t>okna w ramie matal.</t>
  </si>
  <si>
    <t>panele szklane w ramie metal.</t>
  </si>
  <si>
    <t>okna metalowe</t>
  </si>
  <si>
    <t xml:space="preserve">okna drewniane </t>
  </si>
  <si>
    <t>okna plastikowe</t>
  </si>
  <si>
    <t>przeszklenie w ramie metal.</t>
  </si>
  <si>
    <t>okna drewniane dachowe</t>
  </si>
  <si>
    <t>okna drewniane</t>
  </si>
  <si>
    <t>powierzchnia oszklona  (m2)</t>
  </si>
  <si>
    <t>powierzchnia oszklona  do mycia  (m2)</t>
  </si>
  <si>
    <t>ilość okien / przeszkleń</t>
  </si>
  <si>
    <t>Razem :</t>
  </si>
  <si>
    <t xml:space="preserve">rodzaj  powierzchni oszklonej </t>
  </si>
  <si>
    <t>fasada ( 2,7 x 2,73 )</t>
  </si>
  <si>
    <t>fasada ( 2,7 x 2,0 )</t>
  </si>
  <si>
    <t>fasada ( 1,1 x 2,2 )</t>
  </si>
  <si>
    <t>fasada ( 1,1 x 2,1 )</t>
  </si>
  <si>
    <t>Gleboznawstwo i Mikrobiologia ul. Szydłowska 50</t>
  </si>
  <si>
    <t>fasada ( 2,4 x 3,02 )</t>
  </si>
  <si>
    <t>fasada ( 2,15 x 4,0 )</t>
  </si>
  <si>
    <t xml:space="preserve">Instyt. Inż.. Biosyst.  ul. Wojska Polskiego  50  </t>
  </si>
  <si>
    <t xml:space="preserve">okna metalowe </t>
  </si>
  <si>
    <t>fasada szklana (3,25 x 2,86 )</t>
  </si>
  <si>
    <t>fasada szklana (3,25 x  3,94 )</t>
  </si>
  <si>
    <t>Inst. Inżyn. Biosystemów ul. Wojska Polskiego 50</t>
  </si>
  <si>
    <t>okna drewniane skrzynkowe</t>
  </si>
  <si>
    <t>drzwi  przeszklone</t>
  </si>
  <si>
    <t>brama przeszklona</t>
  </si>
  <si>
    <t>drzwi metal. przeszklone</t>
  </si>
  <si>
    <t>fasada szklana  (8,5x3,2)</t>
  </si>
  <si>
    <t>ul. Botaniczna 1</t>
  </si>
  <si>
    <t>okna drewniane skrzyn.kowe</t>
  </si>
  <si>
    <t>daszek szklany - front(2,05x5,7)</t>
  </si>
  <si>
    <t>moduł szklany - front(2,44x2,3)</t>
  </si>
  <si>
    <t xml:space="preserve"> fasada szklana (5,6x0,85)</t>
  </si>
  <si>
    <t xml:space="preserve"> fasada szklana (2,7x0,85)</t>
  </si>
  <si>
    <t>okna w ramie matalowej</t>
  </si>
  <si>
    <t>okna w ramie  metalowej</t>
  </si>
  <si>
    <t>drzwi metalowe- przeszklenia</t>
  </si>
  <si>
    <t>fasada szklana (2,76 x 3,5)</t>
  </si>
  <si>
    <t>fasada szklana (3,4 x 0,9)</t>
  </si>
  <si>
    <t>fasada szklana (3,53 x 1,2)</t>
  </si>
  <si>
    <t>fasada szklana (5,38 x 1,2)</t>
  </si>
  <si>
    <t>ścianki szklane wewnętrzne</t>
  </si>
  <si>
    <t>drzwi wejściowe- przeszklenia</t>
  </si>
  <si>
    <t>okna drewniane  skrzynkowe</t>
  </si>
  <si>
    <t>fasada szklana wewn.(8,1 x 6,13)</t>
  </si>
  <si>
    <t>fasada szklana (8,1 x 2,63)</t>
  </si>
  <si>
    <t>panele szklane ( 1,8 x 5,08 )</t>
  </si>
  <si>
    <t>okno w ramie metalowej</t>
  </si>
  <si>
    <t>winda szklana - (4,56 x 13,65)</t>
  </si>
  <si>
    <t>panele szklane (6,8 x 4,35)</t>
  </si>
  <si>
    <t>fasada szklana  (1,2x7,06) *</t>
  </si>
  <si>
    <t>fasada szklana  (4,66x7,95) *</t>
  </si>
  <si>
    <t>fasada szklana  (6,18x9,4) *</t>
  </si>
  <si>
    <t>fasada szklana  (16,8x9,95) *</t>
  </si>
  <si>
    <t>* strona zewnętrzna - rusztowanie</t>
  </si>
  <si>
    <t>strona wewnętrzna- lanca teleskopowa  do 3,00 m</t>
  </si>
  <si>
    <t>panele szklane (1,9 x 13,6) *</t>
  </si>
  <si>
    <t>panele szklane (2,1 x 9,9) *</t>
  </si>
  <si>
    <t>fasada (4,01 x 8,08)  *</t>
  </si>
  <si>
    <t>fasada (3,0x 5,64) *</t>
  </si>
  <si>
    <t>fasada  (4,36 x 10,05)  *</t>
  </si>
  <si>
    <t>fasada ( 4,0 x 5,35 ) *</t>
  </si>
  <si>
    <t xml:space="preserve">fasada ( 1,33 x 4,0 ) </t>
  </si>
  <si>
    <t>fasada szklana (3,25 x 7,06 ) *</t>
  </si>
  <si>
    <t>fasada szklana (3,25 x 6,94 ) *</t>
  </si>
  <si>
    <t>fasada szklana (3,25 x 14,26 ) *</t>
  </si>
  <si>
    <t>fasada szklana  (3,84x5,3) *</t>
  </si>
  <si>
    <t>fasada szklana (2,6x 3,45)</t>
  </si>
  <si>
    <t>fasada szklana (2,6x 3,45) *</t>
  </si>
  <si>
    <t>fasada szklana (1,75x 1,8)</t>
  </si>
  <si>
    <t>fasada szklana (0,56x 1)</t>
  </si>
  <si>
    <t xml:space="preserve">fasada szklana (1x 1,8) </t>
  </si>
  <si>
    <t>fasada szklana (17,66x 2,6)</t>
  </si>
  <si>
    <t>fasada szklana (8,99 x 7,15) *</t>
  </si>
  <si>
    <t>fasada szklana (9,1 x 7,15) *</t>
  </si>
  <si>
    <t>okna drewniane  skrzykowe</t>
  </si>
  <si>
    <t>okna drewniane owalne</t>
  </si>
  <si>
    <t>drzwi oszklone</t>
  </si>
  <si>
    <t>klatka schod - (2,96x10) *</t>
  </si>
  <si>
    <t>klatka schod (6,57x10) *</t>
  </si>
  <si>
    <t>klatka schod (2,25x8,36) *</t>
  </si>
  <si>
    <t>budynek laboratorium Katedry Inzynierii Wodnej i Sanitarnej</t>
  </si>
  <si>
    <t xml:space="preserve"> drzwi w ramie metalowej</t>
  </si>
  <si>
    <t>Ogółem :</t>
  </si>
  <si>
    <t>Budynek Wydziału Inżynierii Środowiska i Gospodarki Przestrzennej</t>
  </si>
  <si>
    <t>klatka schod.- str.zewn.(1,2x8,95)</t>
  </si>
  <si>
    <t>klatka schodowa- str. wewnętrz.</t>
  </si>
  <si>
    <t>rodzaj  powierzchni oszklonej            (.....  x  .....) m</t>
  </si>
  <si>
    <t>fasada szklana (11,05 x 11,16) *</t>
  </si>
  <si>
    <t>fasada szklana (4,27 x 9,93) *</t>
  </si>
  <si>
    <t>fasada szklana (9,98 x 9,92) *</t>
  </si>
  <si>
    <t>fasada szklana (11,02 x 9,93) *</t>
  </si>
  <si>
    <t>fasada szklana (2,41 x 10,96) *</t>
  </si>
  <si>
    <t>fasada szklana (2,86 x 10,8) *</t>
  </si>
  <si>
    <t>fasada szklana (7,86 x 10,96) *</t>
  </si>
  <si>
    <t>fasada szklana (1,69 x 9,04) *</t>
  </si>
  <si>
    <t>** lanca teleskopowa do 4,5m</t>
  </si>
  <si>
    <t>fasada szkl. zewn.(8,1 x 6,13) **</t>
  </si>
  <si>
    <t>Kolegium Maximum - część wysoka    -  uL.Wojska Polskiego 28</t>
  </si>
  <si>
    <t>Kolegium Maximum - część niska    -   uL.Wojska Polskiego 28</t>
  </si>
  <si>
    <t>Kolegium Rungego - ul. Wojska Polskiego 52</t>
  </si>
  <si>
    <t>Budynek Brygady Ogrodniczej - ul. Szydłowska 51</t>
  </si>
  <si>
    <t xml:space="preserve">Collegium Gawęckich - ul. Wołyńska 33    </t>
  </si>
  <si>
    <t xml:space="preserve">Budynek Katedry Fizjologii Roślin - ul.Wołyńska 35   </t>
  </si>
  <si>
    <t>Uniwersyteckie Centrum Medycyny Weterynaryjnej - ul. Szydłowska 43</t>
  </si>
  <si>
    <t xml:space="preserve"> Hala maszyn </t>
  </si>
  <si>
    <t xml:space="preserve"> Zakład Ekoenergetyki  </t>
  </si>
  <si>
    <t>WTD - budynek główny   -  ul. Wojska Polskiego 38/42</t>
  </si>
  <si>
    <t>Hala WTD   -  ul. Wojska Polskiego 38/42</t>
  </si>
  <si>
    <t>Pilotowa Stacja Biotechnologii  -  ul.Wojska Polskiego 48</t>
  </si>
  <si>
    <t xml:space="preserve"> Wydział Nauk o Żywności i Żywieniu -  ul. Wojska Polskiego 31/33    </t>
  </si>
  <si>
    <t xml:space="preserve"> Zwierzętarnia  -   WNoŻ i Ż-  ul. Wojska Polskiego 31/33    </t>
  </si>
  <si>
    <t xml:space="preserve"> Młyn   -   WNoŻ i Ż  - ul. Wojska Polskiego 31/33    </t>
  </si>
  <si>
    <t xml:space="preserve">Biochemia i Biotechnologia - ul. Mazowiecka 48  </t>
  </si>
  <si>
    <t xml:space="preserve"> Collegium Cieszkowskich - stare   -  ul. Wojska Polskiego 71 C</t>
  </si>
  <si>
    <t xml:space="preserve"> Collegium Cieszkowskich - nowe  -  ul. Wojska Polskiego 71 C</t>
  </si>
  <si>
    <t>Budynek Katedry Chemii Rolnej i Biogeochemii - ul. Wojska Polskiego 71F</t>
  </si>
  <si>
    <t xml:space="preserve"> Dworek Szwarckopa + Łącznik -  ul.Wojska Polskiego 71 D, E</t>
  </si>
  <si>
    <t xml:space="preserve"> Katedra Chemii - ul. Wojska Polskiego 75 </t>
  </si>
  <si>
    <t>w budynku DS. Przylesie  Pracownia Produktów Regionalnych - ul. Wojska Polskiego 85</t>
  </si>
  <si>
    <t xml:space="preserve">Biocentrum - ul. Dojazd 11  </t>
  </si>
  <si>
    <t>Hala sportowa  - ul. Dojazd 7</t>
  </si>
  <si>
    <t>Budynek Biblioteki Głównej - ul. Witosa 45</t>
  </si>
  <si>
    <t xml:space="preserve"> Kolegium Zembala ul. Dąbrowskiego 159  </t>
  </si>
  <si>
    <t xml:space="preserve"> Kolegium Zembala  nowe - ul. Botaniczna 4 </t>
  </si>
  <si>
    <t>ul. Piątkowska 94</t>
  </si>
  <si>
    <t>Budynek blok G - ul. Dożynkowa 9 (część użytkowana)</t>
  </si>
  <si>
    <t>Budynek Biurowy - ul.Zgorzelecka 4</t>
  </si>
  <si>
    <t>Budynek Katedry Żywienia Roślin - ul.Zgorzelecka 4</t>
  </si>
  <si>
    <t>Budynek Sortowni - ul.Zgorzelecka 4</t>
  </si>
  <si>
    <t>Pałac - ul.Zgorzelecka 4</t>
  </si>
  <si>
    <t>Budynek Katedry Hodowli Zwierząt i Oceny Surowców -  Złotniki ul. Słoneczna 1</t>
  </si>
  <si>
    <t>Część XIII</t>
  </si>
  <si>
    <t>Część XII</t>
  </si>
  <si>
    <t>Część XI</t>
  </si>
  <si>
    <t>Część X</t>
  </si>
  <si>
    <t>Część IX</t>
  </si>
  <si>
    <t>Część VIII</t>
  </si>
  <si>
    <t>Część VII</t>
  </si>
  <si>
    <t>Część VI</t>
  </si>
  <si>
    <t>Część V</t>
  </si>
  <si>
    <t>Część IV</t>
  </si>
  <si>
    <t>Część III</t>
  </si>
  <si>
    <t>Część II</t>
  </si>
  <si>
    <t>Część I</t>
  </si>
  <si>
    <t>Szczegółowy opis przedmiotu zamówienia - załącznik nr 3 do OWZ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</si>
</sst>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Fill="1" applyBorder="1"/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/>
    <xf numFmtId="164" fontId="0" fillId="0" borderId="0" xfId="0" applyNumberForma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4" fontId="0" fillId="0" borderId="0" xfId="0" applyNumberFormat="1" applyBorder="1" applyAlignment="1">
      <alignment vertical="center" wrapText="1"/>
    </xf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/>
    <xf numFmtId="1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wrapText="1"/>
    </xf>
    <xf numFmtId="0" fontId="0" fillId="0" borderId="5" xfId="0" applyBorder="1"/>
    <xf numFmtId="164" fontId="0" fillId="0" borderId="5" xfId="0" applyNumberFormat="1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6"/>
  <sheetViews>
    <sheetView tabSelected="1" zoomScaleNormal="100" workbookViewId="0">
      <selection sqref="A1:F1"/>
    </sheetView>
  </sheetViews>
  <sheetFormatPr defaultRowHeight="15" x14ac:dyDescent="0.25"/>
  <cols>
    <col min="1" max="1" width="5.85546875" customWidth="1"/>
    <col min="2" max="2" width="28" customWidth="1"/>
    <col min="3" max="3" width="10.42578125" customWidth="1"/>
    <col min="4" max="4" width="13.42578125" customWidth="1"/>
    <col min="5" max="5" width="11.7109375" customWidth="1"/>
    <col min="6" max="6" width="13.85546875" customWidth="1"/>
    <col min="7" max="7" width="12.5703125" customWidth="1"/>
    <col min="8" max="8" width="12.7109375" customWidth="1"/>
    <col min="10" max="10" width="17" customWidth="1"/>
    <col min="11" max="11" width="6.140625" customWidth="1"/>
    <col min="12" max="12" width="8.7109375" customWidth="1"/>
    <col min="13" max="13" width="9.5703125" customWidth="1"/>
    <col min="14" max="14" width="9.140625" customWidth="1"/>
    <col min="15" max="15" width="10.7109375" customWidth="1"/>
    <col min="16" max="16" width="17.5703125" customWidth="1"/>
  </cols>
  <sheetData>
    <row r="1" spans="1:19" ht="24.75" customHeight="1" x14ac:dyDescent="0.3">
      <c r="A1" s="121" t="s">
        <v>183</v>
      </c>
      <c r="B1" s="112"/>
      <c r="C1" s="112"/>
      <c r="D1" s="112"/>
      <c r="E1" s="112"/>
      <c r="F1" s="112"/>
      <c r="G1" s="61"/>
      <c r="H1" s="61"/>
      <c r="I1" s="3"/>
      <c r="Q1" s="33"/>
      <c r="R1" s="33"/>
      <c r="S1" s="33"/>
    </row>
    <row r="2" spans="1:19" ht="24.75" customHeight="1" x14ac:dyDescent="0.3">
      <c r="A2" s="106"/>
      <c r="B2" s="105"/>
      <c r="C2" s="105"/>
      <c r="D2" s="105"/>
      <c r="E2" s="105"/>
      <c r="F2" s="105"/>
      <c r="G2" s="61"/>
      <c r="H2" s="61"/>
      <c r="I2" s="3"/>
      <c r="Q2" s="33"/>
      <c r="R2" s="33"/>
      <c r="S2" s="33"/>
    </row>
    <row r="3" spans="1:19" ht="18.75" x14ac:dyDescent="0.3">
      <c r="A3" s="3"/>
      <c r="B3" s="74" t="s">
        <v>182</v>
      </c>
      <c r="C3" s="3"/>
      <c r="D3" s="3"/>
      <c r="E3" s="3"/>
      <c r="F3" s="3"/>
      <c r="G3" s="3"/>
      <c r="H3" s="3"/>
      <c r="I3" s="3"/>
    </row>
    <row r="4" spans="1:19" ht="18.600000000000001" customHeight="1" x14ac:dyDescent="0.25">
      <c r="A4" s="107" t="s">
        <v>136</v>
      </c>
      <c r="B4" s="107"/>
      <c r="C4" s="107"/>
      <c r="D4" s="107"/>
      <c r="E4" s="107"/>
      <c r="F4" s="107"/>
      <c r="G4" s="14"/>
      <c r="H4" s="14"/>
      <c r="I4" s="3"/>
    </row>
    <row r="5" spans="1:19" ht="14.45" customHeight="1" x14ac:dyDescent="0.25">
      <c r="G5" s="14"/>
      <c r="H5" s="14"/>
      <c r="I5" s="3"/>
    </row>
    <row r="6" spans="1:19" ht="14.45" customHeight="1" x14ac:dyDescent="0.25">
      <c r="A6" s="38"/>
      <c r="B6" s="100"/>
      <c r="C6" s="34"/>
      <c r="D6" s="34"/>
      <c r="E6" s="34"/>
      <c r="F6" s="34"/>
      <c r="G6" s="10"/>
      <c r="H6" s="8"/>
      <c r="I6" s="3"/>
    </row>
    <row r="7" spans="1:19" ht="45" customHeight="1" x14ac:dyDescent="0.25">
      <c r="A7" s="77" t="s">
        <v>0</v>
      </c>
      <c r="B7" s="81" t="s">
        <v>125</v>
      </c>
      <c r="C7" s="81" t="s">
        <v>46</v>
      </c>
      <c r="D7" s="81" t="s">
        <v>44</v>
      </c>
      <c r="E7" s="81" t="s">
        <v>7</v>
      </c>
      <c r="F7" s="81" t="s">
        <v>45</v>
      </c>
      <c r="G7" s="10"/>
      <c r="H7" s="8"/>
      <c r="I7" s="3"/>
    </row>
    <row r="8" spans="1:19" ht="14.45" customHeight="1" x14ac:dyDescent="0.25">
      <c r="A8" s="80" t="s">
        <v>1</v>
      </c>
      <c r="B8" s="101" t="s">
        <v>28</v>
      </c>
      <c r="C8" s="80">
        <v>795</v>
      </c>
      <c r="D8" s="98">
        <v>1287</v>
      </c>
      <c r="E8" s="99">
        <v>2</v>
      </c>
      <c r="F8" s="98">
        <f>D8*E8</f>
        <v>2574</v>
      </c>
      <c r="G8" s="10"/>
      <c r="H8" s="8"/>
      <c r="I8" s="3"/>
    </row>
    <row r="9" spans="1:19" ht="14.45" customHeight="1" x14ac:dyDescent="0.25">
      <c r="A9" s="42" t="s">
        <v>2</v>
      </c>
      <c r="B9" s="1" t="s">
        <v>18</v>
      </c>
      <c r="C9" s="42">
        <v>2</v>
      </c>
      <c r="D9" s="46">
        <v>23</v>
      </c>
      <c r="E9" s="4">
        <v>2</v>
      </c>
      <c r="F9" s="46">
        <f>D9*E9</f>
        <v>46</v>
      </c>
      <c r="G9" s="10"/>
      <c r="H9" s="8"/>
      <c r="I9" s="8"/>
    </row>
    <row r="10" spans="1:19" ht="14.45" customHeight="1" x14ac:dyDescent="0.25">
      <c r="A10" s="108" t="s">
        <v>47</v>
      </c>
      <c r="B10" s="109"/>
      <c r="C10" s="32"/>
      <c r="D10" s="47"/>
      <c r="E10" s="32"/>
      <c r="F10" s="47">
        <f>SUM(F8:F9)</f>
        <v>2620</v>
      </c>
      <c r="G10" s="13"/>
      <c r="H10" s="12"/>
      <c r="I10" s="3"/>
    </row>
    <row r="11" spans="1:19" ht="14.45" customHeight="1" x14ac:dyDescent="0.25">
      <c r="A11" s="5"/>
      <c r="B11" s="14"/>
      <c r="C11" s="5"/>
      <c r="D11" s="11"/>
      <c r="E11" s="11"/>
      <c r="F11" s="12"/>
      <c r="G11" s="13"/>
      <c r="H11" s="12"/>
      <c r="I11" s="3"/>
    </row>
    <row r="12" spans="1:19" ht="14.45" customHeight="1" x14ac:dyDescent="0.25">
      <c r="A12" s="38"/>
      <c r="B12" s="38"/>
      <c r="C12" s="38"/>
      <c r="D12" s="38"/>
      <c r="E12" s="38"/>
      <c r="F12" s="38"/>
      <c r="G12" s="38"/>
      <c r="H12" s="23"/>
      <c r="I12" s="3"/>
    </row>
    <row r="13" spans="1:19" x14ac:dyDescent="0.25">
      <c r="A13" s="107" t="s">
        <v>137</v>
      </c>
      <c r="B13" s="107"/>
      <c r="C13" s="107"/>
      <c r="D13" s="107"/>
      <c r="E13" s="107"/>
      <c r="F13" s="107"/>
      <c r="G13" s="3"/>
      <c r="H13" s="3"/>
      <c r="I13" s="3"/>
    </row>
    <row r="14" spans="1:19" x14ac:dyDescent="0.25">
      <c r="G14" s="9"/>
      <c r="H14" s="8"/>
      <c r="I14" s="3"/>
    </row>
    <row r="15" spans="1:19" x14ac:dyDescent="0.25">
      <c r="A15" s="38"/>
      <c r="B15" s="100"/>
      <c r="C15" s="34"/>
      <c r="D15" s="34"/>
      <c r="E15" s="34"/>
      <c r="F15" s="34"/>
      <c r="G15" s="9"/>
      <c r="H15" s="8"/>
      <c r="I15" s="3"/>
    </row>
    <row r="16" spans="1:19" ht="45" customHeight="1" x14ac:dyDescent="0.25">
      <c r="A16" s="77" t="s">
        <v>0</v>
      </c>
      <c r="B16" s="81" t="s">
        <v>125</v>
      </c>
      <c r="C16" s="81" t="s">
        <v>46</v>
      </c>
      <c r="D16" s="81" t="s">
        <v>44</v>
      </c>
      <c r="E16" s="81" t="s">
        <v>7</v>
      </c>
      <c r="F16" s="81" t="s">
        <v>45</v>
      </c>
      <c r="G16" s="9"/>
      <c r="H16" s="8"/>
      <c r="I16" s="3"/>
    </row>
    <row r="17" spans="1:9" x14ac:dyDescent="0.25">
      <c r="A17" s="80" t="s">
        <v>1</v>
      </c>
      <c r="B17" s="101" t="s">
        <v>28</v>
      </c>
      <c r="C17" s="80">
        <v>97</v>
      </c>
      <c r="D17" s="98">
        <v>600.6</v>
      </c>
      <c r="E17" s="99">
        <v>2</v>
      </c>
      <c r="F17" s="98">
        <f>D17*E17</f>
        <v>1201.2</v>
      </c>
      <c r="G17" s="3"/>
      <c r="H17" s="3"/>
      <c r="I17" s="3"/>
    </row>
    <row r="18" spans="1:9" x14ac:dyDescent="0.25">
      <c r="A18" s="42" t="s">
        <v>2</v>
      </c>
      <c r="B18" s="30" t="s">
        <v>43</v>
      </c>
      <c r="C18" s="42">
        <v>10</v>
      </c>
      <c r="D18" s="46">
        <v>66.150000000000006</v>
      </c>
      <c r="E18" s="4">
        <v>2</v>
      </c>
      <c r="F18" s="46">
        <f>D18*E18</f>
        <v>132.30000000000001</v>
      </c>
      <c r="G18" s="61"/>
      <c r="H18" s="61"/>
      <c r="I18" s="3"/>
    </row>
    <row r="19" spans="1:9" x14ac:dyDescent="0.25">
      <c r="A19" s="42" t="s">
        <v>3</v>
      </c>
      <c r="B19" s="1" t="s">
        <v>18</v>
      </c>
      <c r="C19" s="42">
        <v>15</v>
      </c>
      <c r="D19" s="46">
        <v>81.5</v>
      </c>
      <c r="E19" s="4">
        <v>2</v>
      </c>
      <c r="F19" s="46">
        <f>D19*E19</f>
        <v>163</v>
      </c>
      <c r="G19" s="3"/>
      <c r="H19" s="3"/>
      <c r="I19" s="3"/>
    </row>
    <row r="20" spans="1:9" x14ac:dyDescent="0.25">
      <c r="A20" s="42" t="s">
        <v>5</v>
      </c>
      <c r="B20" s="1" t="s">
        <v>70</v>
      </c>
      <c r="C20" s="42">
        <v>6</v>
      </c>
      <c r="D20" s="48">
        <v>28.5</v>
      </c>
      <c r="E20" s="4">
        <v>2</v>
      </c>
      <c r="F20" s="46">
        <f t="shared" ref="F20:F21" si="0">D20*E20</f>
        <v>57</v>
      </c>
      <c r="G20" s="14"/>
      <c r="H20" s="14"/>
      <c r="I20" s="3"/>
    </row>
    <row r="21" spans="1:9" ht="14.45" customHeight="1" x14ac:dyDescent="0.25">
      <c r="A21" s="42" t="s">
        <v>8</v>
      </c>
      <c r="B21" s="1" t="s">
        <v>71</v>
      </c>
      <c r="C21" s="42">
        <v>1</v>
      </c>
      <c r="D21" s="48">
        <v>2.2999999999999998</v>
      </c>
      <c r="E21" s="4">
        <v>2</v>
      </c>
      <c r="F21" s="46">
        <f t="shared" si="0"/>
        <v>4.5999999999999996</v>
      </c>
      <c r="G21" s="14"/>
      <c r="H21" s="14"/>
      <c r="I21" s="3"/>
    </row>
    <row r="22" spans="1:9" x14ac:dyDescent="0.25">
      <c r="A22" s="108" t="s">
        <v>47</v>
      </c>
      <c r="B22" s="109"/>
      <c r="C22" s="32"/>
      <c r="D22" s="47"/>
      <c r="E22" s="32"/>
      <c r="F22" s="47">
        <f>SUM(F17:F21)</f>
        <v>1558.1</v>
      </c>
      <c r="G22" s="10"/>
      <c r="H22" s="8"/>
      <c r="I22" s="3"/>
    </row>
    <row r="23" spans="1:9" x14ac:dyDescent="0.25">
      <c r="A23" s="5"/>
      <c r="B23" s="3"/>
      <c r="C23" s="6"/>
      <c r="D23" s="7"/>
      <c r="E23" s="7"/>
      <c r="F23" s="8"/>
      <c r="G23" s="10"/>
      <c r="H23" s="8"/>
      <c r="I23" s="3"/>
    </row>
    <row r="24" spans="1:9" x14ac:dyDescent="0.25">
      <c r="A24" s="107" t="s">
        <v>138</v>
      </c>
      <c r="B24" s="107"/>
      <c r="C24" s="107"/>
      <c r="D24" s="107"/>
      <c r="E24" s="107"/>
      <c r="F24" s="107"/>
      <c r="G24" s="10"/>
      <c r="H24" s="8"/>
      <c r="I24" s="3"/>
    </row>
    <row r="25" spans="1:9" ht="14.45" customHeight="1" x14ac:dyDescent="0.25">
      <c r="G25" s="10"/>
      <c r="H25" s="8"/>
      <c r="I25" s="3"/>
    </row>
    <row r="26" spans="1:9" ht="14.45" customHeight="1" x14ac:dyDescent="0.25">
      <c r="A26" s="38"/>
      <c r="B26" s="100"/>
      <c r="C26" s="34"/>
      <c r="D26" s="34"/>
      <c r="E26" s="34"/>
      <c r="F26" s="34"/>
      <c r="G26" s="10"/>
      <c r="H26" s="8"/>
      <c r="I26" s="8"/>
    </row>
    <row r="27" spans="1:9" ht="45" customHeight="1" x14ac:dyDescent="0.25">
      <c r="A27" s="77" t="s">
        <v>0</v>
      </c>
      <c r="B27" s="81" t="s">
        <v>125</v>
      </c>
      <c r="C27" s="81" t="s">
        <v>46</v>
      </c>
      <c r="D27" s="81" t="s">
        <v>44</v>
      </c>
      <c r="E27" s="81" t="s">
        <v>7</v>
      </c>
      <c r="F27" s="81" t="s">
        <v>45</v>
      </c>
      <c r="G27" s="13"/>
      <c r="H27" s="12"/>
      <c r="I27" s="3"/>
    </row>
    <row r="28" spans="1:9" x14ac:dyDescent="0.25">
      <c r="A28" s="80" t="s">
        <v>1</v>
      </c>
      <c r="B28" s="97" t="s">
        <v>39</v>
      </c>
      <c r="C28" s="80">
        <v>48</v>
      </c>
      <c r="D28" s="98">
        <v>140.69999999999999</v>
      </c>
      <c r="E28" s="99">
        <v>2</v>
      </c>
      <c r="F28" s="98">
        <f>D28*E28</f>
        <v>281.39999999999998</v>
      </c>
      <c r="G28" s="13"/>
      <c r="H28" s="12"/>
      <c r="I28" s="3"/>
    </row>
    <row r="29" spans="1:9" x14ac:dyDescent="0.25">
      <c r="A29" s="76" t="s">
        <v>2</v>
      </c>
      <c r="B29" s="1" t="s">
        <v>113</v>
      </c>
      <c r="C29" s="76">
        <v>4</v>
      </c>
      <c r="D29" s="46">
        <v>0.99</v>
      </c>
      <c r="E29" s="4">
        <v>4</v>
      </c>
      <c r="F29" s="46">
        <f>D29*E29</f>
        <v>3.96</v>
      </c>
      <c r="G29" s="13"/>
      <c r="H29" s="12"/>
      <c r="I29" s="3"/>
    </row>
    <row r="30" spans="1:9" x14ac:dyDescent="0.25">
      <c r="A30" s="76" t="s">
        <v>3</v>
      </c>
      <c r="B30" s="1" t="s">
        <v>114</v>
      </c>
      <c r="C30" s="76">
        <v>6</v>
      </c>
      <c r="D30" s="46">
        <v>3.8</v>
      </c>
      <c r="E30" s="4">
        <v>2</v>
      </c>
      <c r="F30" s="46">
        <f>D30*E30</f>
        <v>7.6</v>
      </c>
      <c r="G30" s="38"/>
      <c r="H30" s="23"/>
      <c r="I30" s="3"/>
    </row>
    <row r="31" spans="1:9" x14ac:dyDescent="0.25">
      <c r="A31" s="76" t="s">
        <v>5</v>
      </c>
      <c r="B31" s="82" t="s">
        <v>115</v>
      </c>
      <c r="C31" s="76">
        <v>9</v>
      </c>
      <c r="D31" s="46">
        <v>20.100000000000001</v>
      </c>
      <c r="E31" s="4">
        <v>2</v>
      </c>
      <c r="F31" s="46">
        <f>D31*E31</f>
        <v>40.200000000000003</v>
      </c>
      <c r="G31" s="3"/>
      <c r="H31" s="3"/>
      <c r="I31" s="3"/>
    </row>
    <row r="32" spans="1:9" x14ac:dyDescent="0.25">
      <c r="A32" s="76" t="s">
        <v>8</v>
      </c>
      <c r="B32" s="1" t="s">
        <v>42</v>
      </c>
      <c r="C32" s="76">
        <v>9</v>
      </c>
      <c r="D32" s="46">
        <v>7</v>
      </c>
      <c r="E32" s="4">
        <v>2</v>
      </c>
      <c r="F32" s="46">
        <f>D32*E32</f>
        <v>14</v>
      </c>
      <c r="G32" s="3"/>
      <c r="H32" s="3"/>
      <c r="I32" s="3"/>
    </row>
    <row r="33" spans="1:9" x14ac:dyDescent="0.25">
      <c r="A33" s="108" t="s">
        <v>47</v>
      </c>
      <c r="B33" s="111"/>
      <c r="C33" s="55"/>
      <c r="D33" s="47"/>
      <c r="E33" s="32"/>
      <c r="F33" s="47">
        <f>SUM(F28:F32)</f>
        <v>347.15999999999997</v>
      </c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61"/>
      <c r="B36" s="61"/>
      <c r="C36" s="61"/>
      <c r="D36" s="61"/>
      <c r="E36" s="61"/>
      <c r="F36" s="61"/>
      <c r="G36" s="61"/>
      <c r="H36" s="61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6.5" customHeight="1" x14ac:dyDescent="0.25">
      <c r="A38" s="107" t="s">
        <v>139</v>
      </c>
      <c r="B38" s="107"/>
      <c r="C38" s="107"/>
      <c r="D38" s="107"/>
      <c r="E38" s="107"/>
      <c r="F38" s="107"/>
      <c r="G38" s="14"/>
      <c r="H38" s="14"/>
      <c r="I38" s="3"/>
    </row>
    <row r="39" spans="1:9" ht="14.45" customHeight="1" x14ac:dyDescent="0.25">
      <c r="G39" s="14"/>
      <c r="H39" s="14"/>
      <c r="I39" s="3"/>
    </row>
    <row r="40" spans="1:9" ht="14.45" customHeight="1" x14ac:dyDescent="0.25">
      <c r="A40" s="38"/>
      <c r="B40" s="38"/>
      <c r="C40" s="34"/>
      <c r="D40" s="34"/>
      <c r="E40" s="34"/>
      <c r="F40" s="34"/>
      <c r="G40" s="10"/>
      <c r="H40" s="8"/>
      <c r="I40" s="3"/>
    </row>
    <row r="41" spans="1:9" ht="14.45" customHeight="1" x14ac:dyDescent="0.25">
      <c r="A41" s="77" t="s">
        <v>0</v>
      </c>
      <c r="B41" s="81" t="s">
        <v>125</v>
      </c>
      <c r="C41" s="81" t="s">
        <v>46</v>
      </c>
      <c r="D41" s="81" t="s">
        <v>44</v>
      </c>
      <c r="E41" s="81" t="s">
        <v>7</v>
      </c>
      <c r="F41" s="81" t="s">
        <v>45</v>
      </c>
      <c r="G41" s="10"/>
      <c r="H41" s="8"/>
      <c r="I41" s="3"/>
    </row>
    <row r="42" spans="1:9" ht="14.45" customHeight="1" x14ac:dyDescent="0.25">
      <c r="A42" s="80" t="s">
        <v>1</v>
      </c>
      <c r="B42" s="97" t="s">
        <v>73</v>
      </c>
      <c r="C42" s="80">
        <v>11</v>
      </c>
      <c r="D42" s="98">
        <v>23.7</v>
      </c>
      <c r="E42" s="99">
        <v>2</v>
      </c>
      <c r="F42" s="98">
        <f>D42*E42</f>
        <v>47.4</v>
      </c>
      <c r="G42" s="10"/>
      <c r="H42" s="8"/>
      <c r="I42" s="3"/>
    </row>
    <row r="43" spans="1:9" ht="14.45" customHeight="1" x14ac:dyDescent="0.25">
      <c r="A43" s="43" t="s">
        <v>2</v>
      </c>
      <c r="B43" s="1" t="s">
        <v>74</v>
      </c>
      <c r="C43" s="43">
        <v>2</v>
      </c>
      <c r="D43" s="46">
        <v>7</v>
      </c>
      <c r="E43" s="4">
        <v>2</v>
      </c>
      <c r="F43" s="46">
        <f>D43*E43</f>
        <v>14</v>
      </c>
      <c r="G43" s="10"/>
      <c r="H43" s="8"/>
      <c r="I43" s="3"/>
    </row>
    <row r="44" spans="1:9" ht="14.45" customHeight="1" x14ac:dyDescent="0.25">
      <c r="A44" s="108" t="s">
        <v>47</v>
      </c>
      <c r="B44" s="109"/>
      <c r="C44" s="32"/>
      <c r="D44" s="47"/>
      <c r="E44" s="32"/>
      <c r="F44" s="47">
        <f>SUM(F42:F43)</f>
        <v>61.4</v>
      </c>
      <c r="G44" s="10"/>
      <c r="H44" s="8"/>
      <c r="I44" s="3"/>
    </row>
    <row r="45" spans="1:9" ht="14.45" customHeight="1" x14ac:dyDescent="0.25">
      <c r="G45" s="10"/>
      <c r="H45" s="8"/>
      <c r="I45" s="3"/>
    </row>
    <row r="46" spans="1:9" ht="14.45" customHeight="1" x14ac:dyDescent="0.25">
      <c r="A46" s="5"/>
      <c r="B46" s="3"/>
      <c r="C46" s="6"/>
      <c r="D46" s="7"/>
      <c r="E46" s="7"/>
      <c r="F46" s="8"/>
      <c r="G46" s="10"/>
      <c r="H46" s="8"/>
      <c r="I46" s="3"/>
    </row>
    <row r="47" spans="1:9" ht="14.45" customHeight="1" x14ac:dyDescent="0.25">
      <c r="A47" s="5"/>
      <c r="B47" s="3"/>
      <c r="C47" s="6"/>
      <c r="D47" s="7"/>
      <c r="E47" s="7"/>
      <c r="F47" s="8"/>
      <c r="G47" s="10"/>
      <c r="H47" s="8"/>
      <c r="I47" s="3"/>
    </row>
    <row r="48" spans="1:9" ht="14.45" customHeight="1" x14ac:dyDescent="0.3">
      <c r="A48" s="5"/>
      <c r="B48" s="74" t="s">
        <v>181</v>
      </c>
      <c r="C48" s="5"/>
      <c r="D48" s="11"/>
      <c r="E48" s="11"/>
      <c r="F48" s="12"/>
      <c r="G48" s="13"/>
      <c r="H48" s="12"/>
      <c r="I48" s="3"/>
    </row>
    <row r="49" spans="1:10" ht="14.45" customHeight="1" x14ac:dyDescent="0.25">
      <c r="A49" s="5"/>
      <c r="B49" s="3"/>
      <c r="C49" s="6"/>
      <c r="D49" s="7"/>
      <c r="E49" s="7"/>
      <c r="F49" s="8"/>
      <c r="G49" s="10"/>
      <c r="H49" s="8"/>
      <c r="I49" s="3"/>
    </row>
    <row r="50" spans="1:10" ht="14.45" customHeight="1" x14ac:dyDescent="0.25">
      <c r="A50" s="5"/>
      <c r="B50" s="3"/>
      <c r="C50" s="6"/>
      <c r="D50" s="7"/>
      <c r="E50" s="7"/>
      <c r="F50" s="8"/>
      <c r="G50" s="10"/>
      <c r="H50" s="8"/>
      <c r="I50" s="3"/>
    </row>
    <row r="51" spans="1:10" ht="14.45" customHeight="1" x14ac:dyDescent="0.25">
      <c r="A51" s="107" t="s">
        <v>140</v>
      </c>
      <c r="B51" s="107"/>
      <c r="C51" s="107"/>
      <c r="D51" s="107"/>
      <c r="E51" s="107"/>
      <c r="F51" s="107"/>
      <c r="G51" s="10"/>
      <c r="H51" s="8"/>
      <c r="I51" s="3"/>
    </row>
    <row r="52" spans="1:10" ht="14.45" customHeight="1" x14ac:dyDescent="0.25">
      <c r="G52" s="10"/>
      <c r="H52" s="8"/>
      <c r="I52" s="3"/>
    </row>
    <row r="53" spans="1:10" ht="14.45" customHeight="1" x14ac:dyDescent="0.25">
      <c r="A53" s="38"/>
      <c r="B53" s="100"/>
      <c r="C53" s="34"/>
      <c r="D53" s="34"/>
      <c r="E53" s="34"/>
      <c r="F53" s="34"/>
      <c r="G53" s="10"/>
      <c r="H53" s="8"/>
      <c r="I53" s="3"/>
      <c r="J53" s="15"/>
    </row>
    <row r="54" spans="1:10" ht="45" customHeight="1" x14ac:dyDescent="0.25">
      <c r="A54" s="77" t="s">
        <v>0</v>
      </c>
      <c r="B54" s="81" t="s">
        <v>125</v>
      </c>
      <c r="C54" s="81" t="s">
        <v>46</v>
      </c>
      <c r="D54" s="81" t="s">
        <v>44</v>
      </c>
      <c r="E54" s="81" t="s">
        <v>7</v>
      </c>
      <c r="F54" s="81" t="s">
        <v>45</v>
      </c>
      <c r="G54" s="13"/>
      <c r="H54" s="12"/>
      <c r="I54" s="3"/>
    </row>
    <row r="55" spans="1:10" x14ac:dyDescent="0.25">
      <c r="A55" s="80" t="s">
        <v>1</v>
      </c>
      <c r="B55" s="101" t="s">
        <v>28</v>
      </c>
      <c r="C55" s="80">
        <v>100</v>
      </c>
      <c r="D55" s="98">
        <v>507.7</v>
      </c>
      <c r="E55" s="99">
        <v>2</v>
      </c>
      <c r="F55" s="98">
        <f>D55*E55</f>
        <v>1015.4</v>
      </c>
      <c r="G55" s="38"/>
      <c r="H55" s="23"/>
      <c r="I55" s="3"/>
      <c r="J55" s="15"/>
    </row>
    <row r="56" spans="1:10" x14ac:dyDescent="0.25">
      <c r="A56" s="27" t="s">
        <v>2</v>
      </c>
      <c r="B56" s="31" t="s">
        <v>4</v>
      </c>
      <c r="C56" s="27">
        <v>2</v>
      </c>
      <c r="D56" s="46">
        <v>12.36</v>
      </c>
      <c r="E56" s="4">
        <v>2</v>
      </c>
      <c r="F56" s="46">
        <f t="shared" ref="F56:F57" si="1">D56*E56</f>
        <v>24.72</v>
      </c>
      <c r="G56" s="10"/>
      <c r="H56" s="8"/>
      <c r="I56" s="3"/>
    </row>
    <row r="57" spans="1:10" x14ac:dyDescent="0.25">
      <c r="A57" s="27" t="s">
        <v>3</v>
      </c>
      <c r="B57" s="31" t="s">
        <v>96</v>
      </c>
      <c r="C57" s="27">
        <v>1</v>
      </c>
      <c r="D57" s="46">
        <v>32.4</v>
      </c>
      <c r="E57" s="4">
        <v>2</v>
      </c>
      <c r="F57" s="46">
        <f t="shared" si="1"/>
        <v>64.8</v>
      </c>
      <c r="G57" s="13"/>
      <c r="H57" s="12"/>
      <c r="I57" s="3"/>
    </row>
    <row r="58" spans="1:10" x14ac:dyDescent="0.25">
      <c r="A58" s="27"/>
      <c r="B58" s="31"/>
      <c r="C58" s="27"/>
      <c r="D58" s="46"/>
      <c r="E58" s="4"/>
      <c r="F58" s="46"/>
      <c r="G58" s="3"/>
      <c r="H58" s="3"/>
      <c r="I58" s="3"/>
    </row>
    <row r="59" spans="1:10" x14ac:dyDescent="0.25">
      <c r="A59" s="108" t="s">
        <v>47</v>
      </c>
      <c r="B59" s="109"/>
      <c r="C59" s="32"/>
      <c r="D59" s="47"/>
      <c r="E59" s="32"/>
      <c r="F59" s="47">
        <f>SUM(F55:F58)</f>
        <v>1104.9199999999998</v>
      </c>
      <c r="G59" s="13"/>
      <c r="H59" s="12"/>
      <c r="I59" s="3"/>
    </row>
    <row r="60" spans="1:10" x14ac:dyDescent="0.25">
      <c r="G60" s="61"/>
      <c r="H60" s="61"/>
      <c r="I60" s="3"/>
    </row>
    <row r="61" spans="1:10" x14ac:dyDescent="0.25">
      <c r="B61" t="s">
        <v>92</v>
      </c>
      <c r="G61" s="3"/>
      <c r="H61" s="3"/>
      <c r="I61" s="3"/>
    </row>
    <row r="62" spans="1:10" x14ac:dyDescent="0.25">
      <c r="B62" t="s">
        <v>93</v>
      </c>
      <c r="G62" s="14"/>
      <c r="H62" s="14"/>
      <c r="I62" s="3"/>
    </row>
    <row r="63" spans="1:10" ht="35.450000000000003" customHeight="1" x14ac:dyDescent="0.25">
      <c r="G63" s="14"/>
      <c r="H63" s="14"/>
      <c r="I63" s="3"/>
    </row>
    <row r="64" spans="1:10" x14ac:dyDescent="0.25">
      <c r="G64" s="10"/>
      <c r="H64" s="8"/>
      <c r="I64" s="3"/>
    </row>
    <row r="65" spans="1:10" x14ac:dyDescent="0.25">
      <c r="G65" s="10"/>
      <c r="H65" s="8"/>
      <c r="I65" s="3"/>
    </row>
    <row r="66" spans="1:10" x14ac:dyDescent="0.25">
      <c r="G66" s="10"/>
      <c r="H66" s="8"/>
      <c r="I66" s="3"/>
    </row>
    <row r="67" spans="1:10" x14ac:dyDescent="0.25">
      <c r="A67" s="107" t="s">
        <v>141</v>
      </c>
      <c r="B67" s="107"/>
      <c r="C67" s="107"/>
      <c r="D67" s="107"/>
      <c r="E67" s="107"/>
      <c r="F67" s="107"/>
      <c r="G67" s="10"/>
      <c r="H67" s="8"/>
      <c r="I67" s="3"/>
    </row>
    <row r="68" spans="1:10" x14ac:dyDescent="0.25">
      <c r="G68" s="10"/>
      <c r="H68" s="8"/>
      <c r="I68" s="3"/>
    </row>
    <row r="69" spans="1:10" ht="14.45" customHeight="1" x14ac:dyDescent="0.25">
      <c r="A69" s="38"/>
      <c r="B69" s="100"/>
      <c r="C69" s="34"/>
      <c r="D69" s="34"/>
      <c r="E69" s="34"/>
      <c r="F69" s="34"/>
      <c r="G69" s="13"/>
      <c r="H69" s="12"/>
      <c r="I69" s="3"/>
    </row>
    <row r="70" spans="1:10" ht="45" customHeight="1" x14ac:dyDescent="0.25">
      <c r="A70" s="77" t="s">
        <v>0</v>
      </c>
      <c r="B70" s="81" t="s">
        <v>125</v>
      </c>
      <c r="C70" s="81" t="s">
        <v>46</v>
      </c>
      <c r="D70" s="81" t="s">
        <v>44</v>
      </c>
      <c r="E70" s="81" t="s">
        <v>7</v>
      </c>
      <c r="F70" s="81" t="s">
        <v>45</v>
      </c>
      <c r="G70" s="13"/>
      <c r="H70" s="12"/>
      <c r="I70" s="3"/>
    </row>
    <row r="71" spans="1:10" x14ac:dyDescent="0.25">
      <c r="A71" s="80" t="s">
        <v>1</v>
      </c>
      <c r="B71" s="101" t="s">
        <v>28</v>
      </c>
      <c r="C71" s="80">
        <v>153</v>
      </c>
      <c r="D71" s="98">
        <v>433.45</v>
      </c>
      <c r="E71" s="99">
        <v>2</v>
      </c>
      <c r="F71" s="98">
        <f>D71*E71</f>
        <v>866.9</v>
      </c>
      <c r="G71" s="13"/>
      <c r="H71" s="12"/>
      <c r="I71" s="3"/>
    </row>
    <row r="72" spans="1:10" x14ac:dyDescent="0.25">
      <c r="A72" s="27" t="s">
        <v>2</v>
      </c>
      <c r="B72" s="31" t="s">
        <v>4</v>
      </c>
      <c r="C72" s="27">
        <v>2</v>
      </c>
      <c r="D72" s="46">
        <v>30.1</v>
      </c>
      <c r="E72" s="4">
        <v>2</v>
      </c>
      <c r="F72" s="46">
        <f t="shared" ref="F72:F73" si="2">D72*E72</f>
        <v>60.2</v>
      </c>
      <c r="G72" s="13"/>
      <c r="H72" s="12"/>
      <c r="I72" s="3"/>
      <c r="J72" s="15"/>
    </row>
    <row r="73" spans="1:10" x14ac:dyDescent="0.25">
      <c r="A73" s="27" t="s">
        <v>3</v>
      </c>
      <c r="B73" s="31" t="s">
        <v>98</v>
      </c>
      <c r="C73" s="27">
        <v>1</v>
      </c>
      <c r="D73" s="46">
        <v>43.82</v>
      </c>
      <c r="E73" s="4">
        <v>2</v>
      </c>
      <c r="F73" s="46">
        <f t="shared" si="2"/>
        <v>87.64</v>
      </c>
      <c r="G73" s="38"/>
      <c r="H73" s="23"/>
      <c r="I73" s="3"/>
    </row>
    <row r="74" spans="1:10" x14ac:dyDescent="0.25">
      <c r="A74" s="27"/>
      <c r="B74" s="31"/>
      <c r="C74" s="27"/>
      <c r="D74" s="46"/>
      <c r="E74" s="4"/>
      <c r="F74" s="46"/>
      <c r="G74" s="3"/>
      <c r="H74" s="3"/>
      <c r="I74" s="3"/>
    </row>
    <row r="75" spans="1:10" x14ac:dyDescent="0.25">
      <c r="A75" s="108" t="s">
        <v>47</v>
      </c>
      <c r="B75" s="109"/>
      <c r="C75" s="32"/>
      <c r="D75" s="47"/>
      <c r="E75" s="32"/>
      <c r="F75" s="47">
        <f>SUM(F71:F74)</f>
        <v>1014.74</v>
      </c>
      <c r="G75" s="3"/>
      <c r="H75" s="3"/>
      <c r="I75" s="3"/>
    </row>
    <row r="76" spans="1:10" x14ac:dyDescent="0.25">
      <c r="G76" s="3"/>
      <c r="H76" s="3"/>
      <c r="I76" s="3"/>
    </row>
    <row r="77" spans="1:10" x14ac:dyDescent="0.25">
      <c r="G77" s="3"/>
      <c r="H77" s="3"/>
      <c r="I77" s="3"/>
    </row>
    <row r="78" spans="1:10" x14ac:dyDescent="0.25">
      <c r="B78" t="s">
        <v>92</v>
      </c>
      <c r="G78" s="61"/>
      <c r="H78" s="61"/>
      <c r="I78" s="3"/>
    </row>
    <row r="79" spans="1:10" x14ac:dyDescent="0.25">
      <c r="B79" t="s">
        <v>93</v>
      </c>
      <c r="G79" s="3"/>
      <c r="H79" s="3"/>
      <c r="I79" s="3"/>
    </row>
    <row r="80" spans="1:10" x14ac:dyDescent="0.25">
      <c r="G80" s="14"/>
      <c r="H80" s="14"/>
      <c r="I80" s="3"/>
    </row>
    <row r="81" spans="1:16" ht="14.45" customHeight="1" x14ac:dyDescent="0.25">
      <c r="A81" s="25"/>
      <c r="B81" s="25"/>
      <c r="C81" s="25"/>
      <c r="D81" s="3"/>
      <c r="E81" s="3"/>
      <c r="F81" s="14"/>
      <c r="G81" s="14"/>
      <c r="H81" s="14"/>
      <c r="I81" s="3"/>
    </row>
    <row r="82" spans="1:16" x14ac:dyDescent="0.25">
      <c r="A82" s="107" t="s">
        <v>142</v>
      </c>
      <c r="B82" s="107"/>
      <c r="C82" s="107"/>
      <c r="D82" s="107"/>
      <c r="E82" s="107"/>
      <c r="F82" s="107"/>
      <c r="G82" s="10"/>
      <c r="H82" s="8"/>
      <c r="I82" s="3"/>
    </row>
    <row r="83" spans="1:16" x14ac:dyDescent="0.25">
      <c r="G83" s="10"/>
      <c r="H83" s="8"/>
      <c r="I83" s="3"/>
    </row>
    <row r="84" spans="1:16" ht="14.45" customHeight="1" x14ac:dyDescent="0.25">
      <c r="A84" s="38"/>
      <c r="B84" s="100"/>
      <c r="C84" s="34"/>
      <c r="D84" s="34"/>
      <c r="E84" s="34"/>
      <c r="F84" s="34"/>
      <c r="G84" s="10"/>
      <c r="H84" s="8"/>
      <c r="I84" s="3"/>
    </row>
    <row r="85" spans="1:16" ht="45" customHeight="1" x14ac:dyDescent="0.25">
      <c r="A85" s="77" t="s">
        <v>0</v>
      </c>
      <c r="B85" s="81" t="s">
        <v>125</v>
      </c>
      <c r="C85" s="81" t="s">
        <v>46</v>
      </c>
      <c r="D85" s="81" t="s">
        <v>44</v>
      </c>
      <c r="E85" s="81" t="s">
        <v>7</v>
      </c>
      <c r="F85" s="81" t="s">
        <v>45</v>
      </c>
      <c r="G85" s="10"/>
      <c r="H85" s="8"/>
      <c r="I85" s="3"/>
    </row>
    <row r="86" spans="1:16" x14ac:dyDescent="0.25">
      <c r="A86" s="80" t="s">
        <v>1</v>
      </c>
      <c r="B86" s="97" t="s">
        <v>72</v>
      </c>
      <c r="C86" s="80">
        <v>27</v>
      </c>
      <c r="D86" s="98">
        <v>75.599999999999994</v>
      </c>
      <c r="E86" s="99">
        <v>2</v>
      </c>
      <c r="F86" s="98">
        <f>D86*E86</f>
        <v>151.19999999999999</v>
      </c>
      <c r="G86" s="10"/>
      <c r="H86" s="8"/>
      <c r="I86" s="3"/>
    </row>
    <row r="87" spans="1:16" x14ac:dyDescent="0.25">
      <c r="A87" s="43" t="s">
        <v>2</v>
      </c>
      <c r="B87" s="1" t="s">
        <v>80</v>
      </c>
      <c r="C87" s="43">
        <v>2</v>
      </c>
      <c r="D87" s="46">
        <v>14</v>
      </c>
      <c r="E87" s="4">
        <v>2</v>
      </c>
      <c r="F87" s="46">
        <f>D87*E87</f>
        <v>28</v>
      </c>
      <c r="G87" s="10"/>
      <c r="H87" s="8"/>
      <c r="I87" s="3"/>
    </row>
    <row r="88" spans="1:16" x14ac:dyDescent="0.25">
      <c r="A88" s="43" t="s">
        <v>3</v>
      </c>
      <c r="B88" s="1" t="s">
        <v>135</v>
      </c>
      <c r="C88" s="43">
        <v>1</v>
      </c>
      <c r="D88" s="46">
        <v>49.7</v>
      </c>
      <c r="E88" s="4">
        <v>1</v>
      </c>
      <c r="F88" s="46">
        <f>D88*E88</f>
        <v>49.7</v>
      </c>
      <c r="G88" s="10"/>
      <c r="H88" s="8"/>
      <c r="I88" s="3"/>
    </row>
    <row r="89" spans="1:16" x14ac:dyDescent="0.25">
      <c r="A89" s="43" t="s">
        <v>5</v>
      </c>
      <c r="B89" s="1" t="s">
        <v>82</v>
      </c>
      <c r="C89" s="43">
        <v>1</v>
      </c>
      <c r="D89" s="46">
        <v>49.7</v>
      </c>
      <c r="E89" s="4">
        <v>1</v>
      </c>
      <c r="F89" s="46">
        <f>D89*E89</f>
        <v>49.7</v>
      </c>
      <c r="G89" s="10"/>
      <c r="H89" s="8"/>
      <c r="I89" s="3"/>
    </row>
    <row r="90" spans="1:16" x14ac:dyDescent="0.25">
      <c r="A90" s="43" t="s">
        <v>8</v>
      </c>
      <c r="B90" s="1" t="s">
        <v>83</v>
      </c>
      <c r="C90" s="43">
        <v>1</v>
      </c>
      <c r="D90" s="46">
        <v>21.3</v>
      </c>
      <c r="E90" s="4">
        <v>2</v>
      </c>
      <c r="F90" s="46">
        <f>D90*E90</f>
        <v>42.6</v>
      </c>
      <c r="G90" s="10"/>
      <c r="H90" s="8"/>
      <c r="I90" s="3"/>
    </row>
    <row r="91" spans="1:16" x14ac:dyDescent="0.25">
      <c r="A91" s="108" t="s">
        <v>47</v>
      </c>
      <c r="B91" s="111"/>
      <c r="C91" s="55"/>
      <c r="D91" s="47"/>
      <c r="E91" s="32"/>
      <c r="F91" s="47">
        <f>SUM(F86:F90)</f>
        <v>321.2</v>
      </c>
      <c r="G91" s="10"/>
      <c r="H91" s="8"/>
      <c r="I91" s="3"/>
    </row>
    <row r="92" spans="1:16" x14ac:dyDescent="0.25">
      <c r="A92" s="5"/>
      <c r="B92" s="3"/>
      <c r="C92" s="5"/>
      <c r="D92" s="54"/>
      <c r="E92" s="13"/>
      <c r="F92" s="54"/>
      <c r="G92" s="10"/>
      <c r="H92" s="8"/>
      <c r="I92" s="3"/>
      <c r="K92" s="5"/>
      <c r="L92" s="34"/>
      <c r="M92" s="5"/>
      <c r="N92" s="35"/>
      <c r="O92" s="35"/>
      <c r="P92" s="35"/>
    </row>
    <row r="93" spans="1:16" x14ac:dyDescent="0.25">
      <c r="A93" s="5"/>
      <c r="B93" s="14" t="s">
        <v>134</v>
      </c>
      <c r="C93" s="6"/>
      <c r="D93" s="7"/>
      <c r="E93" s="7"/>
      <c r="F93" s="8"/>
      <c r="G93" s="10"/>
      <c r="H93" s="8"/>
      <c r="I93" s="3"/>
      <c r="K93" s="5"/>
      <c r="L93" s="34"/>
      <c r="M93" s="5"/>
      <c r="N93" s="35"/>
      <c r="O93" s="35"/>
      <c r="P93" s="35"/>
    </row>
    <row r="94" spans="1:16" x14ac:dyDescent="0.25">
      <c r="A94" s="5"/>
      <c r="B94" s="14"/>
      <c r="C94" s="6"/>
      <c r="D94" s="7"/>
      <c r="E94" s="7"/>
      <c r="F94" s="8"/>
      <c r="G94" s="10"/>
      <c r="H94" s="8"/>
      <c r="I94" s="3"/>
    </row>
    <row r="95" spans="1:16" x14ac:dyDescent="0.25">
      <c r="A95" s="5"/>
      <c r="B95" s="14"/>
      <c r="C95" s="5"/>
      <c r="D95" s="11"/>
      <c r="E95" s="11"/>
      <c r="F95" s="12"/>
      <c r="G95" s="13"/>
      <c r="H95" s="12"/>
      <c r="I95" s="3"/>
    </row>
    <row r="96" spans="1:16" ht="18.75" x14ac:dyDescent="0.3">
      <c r="A96" s="5"/>
      <c r="B96" s="74" t="s">
        <v>180</v>
      </c>
      <c r="C96" s="5"/>
      <c r="D96" s="11"/>
      <c r="E96" s="11"/>
      <c r="F96" s="12"/>
      <c r="G96" s="13"/>
      <c r="H96" s="12"/>
      <c r="I96" s="3"/>
    </row>
    <row r="97" spans="1:9" x14ac:dyDescent="0.25">
      <c r="A97" s="5"/>
      <c r="B97" s="14"/>
      <c r="C97" s="5"/>
      <c r="D97" s="11"/>
      <c r="E97" s="11"/>
      <c r="F97" s="12"/>
      <c r="G97" s="13"/>
      <c r="H97" s="12"/>
      <c r="I97" s="3"/>
    </row>
    <row r="98" spans="1:9" x14ac:dyDescent="0.25">
      <c r="A98" s="5"/>
      <c r="B98" s="14"/>
      <c r="C98" s="5"/>
      <c r="D98" s="73"/>
      <c r="E98" s="73"/>
      <c r="F98" s="12"/>
      <c r="G98" s="13"/>
      <c r="H98" s="12"/>
      <c r="I98" s="3"/>
    </row>
    <row r="99" spans="1:9" x14ac:dyDescent="0.25">
      <c r="A99" s="107" t="s">
        <v>53</v>
      </c>
      <c r="B99" s="107"/>
      <c r="C99" s="107"/>
      <c r="D99" s="107"/>
      <c r="E99" s="107"/>
      <c r="F99" s="107"/>
      <c r="G99" s="13"/>
      <c r="H99" s="12"/>
      <c r="I99" s="8"/>
    </row>
    <row r="100" spans="1:9" x14ac:dyDescent="0.25">
      <c r="A100" s="112"/>
      <c r="B100" s="112"/>
      <c r="C100" s="112"/>
      <c r="D100" s="112"/>
      <c r="E100" s="112"/>
      <c r="F100" s="112"/>
      <c r="G100" s="13"/>
      <c r="H100" s="12"/>
      <c r="I100" s="3"/>
    </row>
    <row r="101" spans="1:9" x14ac:dyDescent="0.25">
      <c r="A101" s="38"/>
      <c r="B101" s="100"/>
      <c r="C101" s="34"/>
      <c r="D101" s="34"/>
      <c r="E101" s="34"/>
      <c r="F101" s="34"/>
      <c r="G101" s="13"/>
      <c r="H101" s="12"/>
      <c r="I101" s="8"/>
    </row>
    <row r="102" spans="1:9" ht="45" customHeight="1" x14ac:dyDescent="0.25">
      <c r="A102" s="77" t="s">
        <v>0</v>
      </c>
      <c r="B102" s="81" t="s">
        <v>125</v>
      </c>
      <c r="C102" s="81" t="s">
        <v>46</v>
      </c>
      <c r="D102" s="81" t="s">
        <v>44</v>
      </c>
      <c r="E102" s="81" t="s">
        <v>7</v>
      </c>
      <c r="F102" s="81" t="s">
        <v>45</v>
      </c>
      <c r="G102" s="38"/>
      <c r="H102" s="23"/>
      <c r="I102" s="3"/>
    </row>
    <row r="103" spans="1:9" x14ac:dyDescent="0.25">
      <c r="A103" s="80" t="s">
        <v>1</v>
      </c>
      <c r="B103" s="101" t="s">
        <v>28</v>
      </c>
      <c r="C103" s="80">
        <v>305</v>
      </c>
      <c r="D103" s="98">
        <v>577</v>
      </c>
      <c r="E103" s="99">
        <v>2</v>
      </c>
      <c r="F103" s="98">
        <f>D103*E103</f>
        <v>1154</v>
      </c>
      <c r="G103" s="3"/>
      <c r="H103" s="3"/>
      <c r="I103" s="3"/>
    </row>
    <row r="104" spans="1:9" x14ac:dyDescent="0.25">
      <c r="A104" s="27" t="s">
        <v>2</v>
      </c>
      <c r="B104" s="31" t="s">
        <v>4</v>
      </c>
      <c r="C104" s="27">
        <v>5</v>
      </c>
      <c r="D104" s="46">
        <v>24</v>
      </c>
      <c r="E104" s="4">
        <v>2</v>
      </c>
      <c r="F104" s="46">
        <f t="shared" ref="F104:F110" si="3">D104*E104</f>
        <v>48</v>
      </c>
      <c r="G104" s="3"/>
      <c r="H104" s="3"/>
      <c r="I104" s="3"/>
    </row>
    <row r="105" spans="1:9" ht="30" x14ac:dyDescent="0.25">
      <c r="A105" s="27" t="s">
        <v>3</v>
      </c>
      <c r="B105" s="2" t="s">
        <v>21</v>
      </c>
      <c r="C105" s="27">
        <v>9</v>
      </c>
      <c r="D105" s="46">
        <v>8.6999999999999993</v>
      </c>
      <c r="E105" s="4">
        <v>2</v>
      </c>
      <c r="F105" s="46">
        <f t="shared" si="3"/>
        <v>17.399999999999999</v>
      </c>
      <c r="G105" s="3"/>
      <c r="H105" s="3"/>
      <c r="I105" s="3"/>
    </row>
    <row r="106" spans="1:9" x14ac:dyDescent="0.25">
      <c r="A106" s="27" t="s">
        <v>5</v>
      </c>
      <c r="B106" s="31" t="s">
        <v>99</v>
      </c>
      <c r="C106" s="27">
        <v>3</v>
      </c>
      <c r="D106" s="46">
        <v>64.2</v>
      </c>
      <c r="E106" s="4">
        <v>2</v>
      </c>
      <c r="F106" s="46">
        <f t="shared" si="3"/>
        <v>128.4</v>
      </c>
      <c r="G106" s="3"/>
      <c r="H106" s="3"/>
      <c r="I106" s="3"/>
    </row>
    <row r="107" spans="1:9" x14ac:dyDescent="0.25">
      <c r="A107" s="27" t="s">
        <v>8</v>
      </c>
      <c r="B107" s="31" t="s">
        <v>100</v>
      </c>
      <c r="C107" s="27">
        <v>1</v>
      </c>
      <c r="D107" s="46">
        <v>5.32</v>
      </c>
      <c r="E107" s="4">
        <v>2</v>
      </c>
      <c r="F107" s="46">
        <f t="shared" si="3"/>
        <v>10.64</v>
      </c>
      <c r="G107" s="61"/>
      <c r="H107" s="61"/>
      <c r="I107" s="3"/>
    </row>
    <row r="108" spans="1:9" x14ac:dyDescent="0.25">
      <c r="A108" s="27" t="s">
        <v>9</v>
      </c>
      <c r="B108" s="31" t="s">
        <v>54</v>
      </c>
      <c r="C108" s="27">
        <v>1</v>
      </c>
      <c r="D108" s="46">
        <v>7.25</v>
      </c>
      <c r="E108" s="4">
        <v>2</v>
      </c>
      <c r="F108" s="46">
        <f t="shared" si="3"/>
        <v>14.5</v>
      </c>
      <c r="G108" s="3"/>
      <c r="H108" s="3"/>
      <c r="I108" s="3"/>
    </row>
    <row r="109" spans="1:9" x14ac:dyDescent="0.25">
      <c r="A109" s="27" t="s">
        <v>10</v>
      </c>
      <c r="B109" s="31" t="s">
        <v>55</v>
      </c>
      <c r="C109" s="27">
        <v>1</v>
      </c>
      <c r="D109" s="46">
        <v>8.6</v>
      </c>
      <c r="E109" s="4">
        <v>2</v>
      </c>
      <c r="F109" s="46">
        <f t="shared" si="3"/>
        <v>17.2</v>
      </c>
      <c r="G109" s="14"/>
      <c r="H109" s="14"/>
      <c r="I109" s="3"/>
    </row>
    <row r="110" spans="1:9" ht="14.45" customHeight="1" x14ac:dyDescent="0.25">
      <c r="A110" s="27" t="s">
        <v>11</v>
      </c>
      <c r="B110" s="31" t="s">
        <v>99</v>
      </c>
      <c r="C110" s="27">
        <v>4</v>
      </c>
      <c r="D110" s="46">
        <v>85.6</v>
      </c>
      <c r="E110" s="4">
        <v>2</v>
      </c>
      <c r="F110" s="46">
        <f t="shared" si="3"/>
        <v>171.2</v>
      </c>
      <c r="G110" s="14"/>
      <c r="H110" s="14"/>
      <c r="I110" s="3"/>
    </row>
    <row r="111" spans="1:9" x14ac:dyDescent="0.25">
      <c r="A111" s="108" t="s">
        <v>47</v>
      </c>
      <c r="B111" s="109"/>
      <c r="C111" s="32"/>
      <c r="D111" s="47"/>
      <c r="E111" s="32"/>
      <c r="F111" s="47">
        <f>SUM(F103:F110)</f>
        <v>1561.3400000000004</v>
      </c>
      <c r="G111" s="10"/>
      <c r="H111" s="8"/>
      <c r="I111" s="3"/>
    </row>
    <row r="112" spans="1:9" x14ac:dyDescent="0.25">
      <c r="G112" s="10"/>
      <c r="H112" s="8"/>
      <c r="I112" s="3"/>
    </row>
    <row r="113" spans="1:10" x14ac:dyDescent="0.25">
      <c r="G113" s="10"/>
      <c r="H113" s="8"/>
      <c r="I113" s="3"/>
    </row>
    <row r="114" spans="1:10" x14ac:dyDescent="0.25">
      <c r="B114" t="s">
        <v>92</v>
      </c>
      <c r="G114" s="10"/>
      <c r="H114" s="8"/>
      <c r="I114" s="3"/>
    </row>
    <row r="115" spans="1:10" x14ac:dyDescent="0.25">
      <c r="B115" t="s">
        <v>93</v>
      </c>
      <c r="G115" s="10"/>
      <c r="H115" s="8"/>
      <c r="I115" s="3"/>
    </row>
    <row r="116" spans="1:10" x14ac:dyDescent="0.25">
      <c r="G116" s="13"/>
      <c r="H116" s="12"/>
      <c r="I116" s="3"/>
    </row>
    <row r="117" spans="1:10" x14ac:dyDescent="0.25">
      <c r="G117" s="13"/>
      <c r="H117" s="12"/>
      <c r="I117" s="3"/>
    </row>
    <row r="118" spans="1:10" x14ac:dyDescent="0.25">
      <c r="G118" s="13"/>
      <c r="H118" s="12"/>
      <c r="I118" s="3"/>
    </row>
    <row r="119" spans="1:10" x14ac:dyDescent="0.25">
      <c r="A119" s="107" t="s">
        <v>56</v>
      </c>
      <c r="B119" s="107"/>
      <c r="C119" s="107"/>
      <c r="D119" s="107"/>
      <c r="E119" s="107"/>
      <c r="F119" s="107"/>
      <c r="G119" s="13"/>
      <c r="H119" s="12"/>
      <c r="I119" s="3"/>
    </row>
    <row r="120" spans="1:10" x14ac:dyDescent="0.25">
      <c r="G120" s="13"/>
      <c r="H120" s="12"/>
      <c r="I120" s="3"/>
    </row>
    <row r="121" spans="1:10" x14ac:dyDescent="0.25">
      <c r="A121" s="38"/>
      <c r="B121" s="38"/>
      <c r="C121" s="34"/>
      <c r="D121" s="34"/>
      <c r="E121" s="34"/>
      <c r="F121" s="34"/>
      <c r="G121" s="13"/>
      <c r="H121" s="12"/>
      <c r="I121" s="3"/>
    </row>
    <row r="122" spans="1:10" ht="45" customHeight="1" x14ac:dyDescent="0.25">
      <c r="A122" s="77" t="s">
        <v>0</v>
      </c>
      <c r="B122" s="81" t="s">
        <v>125</v>
      </c>
      <c r="C122" s="81" t="s">
        <v>46</v>
      </c>
      <c r="D122" s="81" t="s">
        <v>44</v>
      </c>
      <c r="E122" s="81" t="s">
        <v>7</v>
      </c>
      <c r="F122" s="81" t="s">
        <v>45</v>
      </c>
      <c r="G122" s="13"/>
      <c r="H122" s="12"/>
      <c r="I122" s="3"/>
    </row>
    <row r="123" spans="1:10" x14ac:dyDescent="0.25">
      <c r="A123" s="80" t="s">
        <v>1</v>
      </c>
      <c r="B123" s="101" t="s">
        <v>28</v>
      </c>
      <c r="C123" s="80">
        <v>106</v>
      </c>
      <c r="D123" s="98">
        <v>268.7</v>
      </c>
      <c r="E123" s="99">
        <v>2</v>
      </c>
      <c r="F123" s="98">
        <f>D123*E123</f>
        <v>537.4</v>
      </c>
      <c r="G123" s="13"/>
      <c r="H123" s="12"/>
      <c r="I123" s="3"/>
      <c r="J123" s="15"/>
    </row>
    <row r="124" spans="1:10" x14ac:dyDescent="0.25">
      <c r="A124" s="29" t="s">
        <v>2</v>
      </c>
      <c r="B124" s="1" t="s">
        <v>12</v>
      </c>
      <c r="C124" s="29">
        <v>1</v>
      </c>
      <c r="D124" s="46">
        <v>2.38</v>
      </c>
      <c r="E124" s="4">
        <v>2</v>
      </c>
      <c r="F124" s="46">
        <f>D124*E124</f>
        <v>4.76</v>
      </c>
      <c r="G124" s="38"/>
      <c r="H124" s="23"/>
      <c r="I124" s="3"/>
    </row>
    <row r="125" spans="1:10" x14ac:dyDescent="0.25">
      <c r="A125" s="108" t="s">
        <v>47</v>
      </c>
      <c r="B125" s="109"/>
      <c r="C125" s="32"/>
      <c r="D125" s="47"/>
      <c r="E125" s="32"/>
      <c r="F125" s="47">
        <f>SUM(F123:F124)</f>
        <v>542.16</v>
      </c>
      <c r="G125" s="3"/>
      <c r="H125" s="3"/>
      <c r="I125" s="3"/>
    </row>
    <row r="126" spans="1:10" x14ac:dyDescent="0.25">
      <c r="G126" s="3"/>
      <c r="H126" s="3"/>
      <c r="I126" s="3"/>
    </row>
    <row r="127" spans="1:10" x14ac:dyDescent="0.25">
      <c r="G127" s="3"/>
      <c r="H127" s="3"/>
      <c r="I127" s="3"/>
    </row>
    <row r="128" spans="1:10" x14ac:dyDescent="0.25">
      <c r="G128" s="3"/>
      <c r="H128" s="3"/>
      <c r="I128" s="3"/>
    </row>
    <row r="129" spans="1:10" x14ac:dyDescent="0.25">
      <c r="G129" s="3"/>
      <c r="H129" s="3"/>
      <c r="I129" s="3"/>
    </row>
    <row r="130" spans="1:10" x14ac:dyDescent="0.25">
      <c r="A130" s="107" t="s">
        <v>56</v>
      </c>
      <c r="B130" s="107"/>
      <c r="C130" s="107"/>
      <c r="D130" s="107"/>
      <c r="E130" s="107"/>
      <c r="F130" s="107"/>
      <c r="G130" s="3"/>
      <c r="H130" s="3"/>
      <c r="I130" s="3"/>
    </row>
    <row r="131" spans="1:10" x14ac:dyDescent="0.25">
      <c r="A131" s="112" t="s">
        <v>143</v>
      </c>
      <c r="B131" s="112"/>
      <c r="C131" s="112"/>
      <c r="D131" s="112"/>
      <c r="E131" s="112"/>
      <c r="F131" s="112"/>
      <c r="G131" s="3"/>
      <c r="H131" s="3"/>
      <c r="I131" s="3"/>
    </row>
    <row r="132" spans="1:10" ht="14.45" customHeight="1" x14ac:dyDescent="0.25">
      <c r="A132" s="38"/>
      <c r="B132" s="100"/>
      <c r="C132" s="34"/>
      <c r="D132" s="34"/>
      <c r="E132" s="34"/>
      <c r="F132" s="34"/>
      <c r="G132" s="3"/>
      <c r="H132" s="3"/>
      <c r="I132" s="3"/>
    </row>
    <row r="133" spans="1:10" ht="45" customHeight="1" x14ac:dyDescent="0.25">
      <c r="A133" s="77" t="s">
        <v>0</v>
      </c>
      <c r="B133" s="81" t="s">
        <v>125</v>
      </c>
      <c r="C133" s="81" t="s">
        <v>46</v>
      </c>
      <c r="D133" s="81" t="s">
        <v>44</v>
      </c>
      <c r="E133" s="81" t="s">
        <v>7</v>
      </c>
      <c r="F133" s="81" t="s">
        <v>45</v>
      </c>
      <c r="G133" s="61"/>
      <c r="H133" s="61"/>
      <c r="I133" s="3"/>
    </row>
    <row r="134" spans="1:10" x14ac:dyDescent="0.25">
      <c r="A134" s="80" t="s">
        <v>1</v>
      </c>
      <c r="B134" s="102" t="s">
        <v>57</v>
      </c>
      <c r="C134" s="80">
        <v>72</v>
      </c>
      <c r="D134" s="103">
        <v>137.25</v>
      </c>
      <c r="E134" s="104">
        <v>2</v>
      </c>
      <c r="F134" s="103">
        <f>D134*E134</f>
        <v>274.5</v>
      </c>
      <c r="G134" s="3"/>
      <c r="H134" s="3"/>
      <c r="I134" s="3"/>
    </row>
    <row r="135" spans="1:10" x14ac:dyDescent="0.25">
      <c r="A135" s="108" t="s">
        <v>47</v>
      </c>
      <c r="B135" s="109"/>
      <c r="C135" s="32"/>
      <c r="D135" s="32"/>
      <c r="E135" s="32"/>
      <c r="F135" s="52">
        <f>F134</f>
        <v>274.5</v>
      </c>
      <c r="G135" s="14"/>
      <c r="H135" s="14"/>
      <c r="I135" s="3"/>
    </row>
    <row r="136" spans="1:10" ht="14.45" customHeight="1" x14ac:dyDescent="0.25">
      <c r="A136" s="116" t="s">
        <v>22</v>
      </c>
      <c r="B136" s="117"/>
      <c r="C136" s="117"/>
      <c r="D136" s="117"/>
      <c r="E136" s="117"/>
      <c r="F136" s="117"/>
      <c r="G136" s="14"/>
      <c r="H136" s="14"/>
      <c r="I136" s="3"/>
    </row>
    <row r="137" spans="1:10" x14ac:dyDescent="0.25">
      <c r="A137" s="39" t="s">
        <v>1</v>
      </c>
      <c r="B137" s="1" t="s">
        <v>101</v>
      </c>
      <c r="C137" s="1">
        <v>6</v>
      </c>
      <c r="D137" s="50">
        <v>137.63999999999999</v>
      </c>
      <c r="E137" s="4">
        <v>2</v>
      </c>
      <c r="F137" s="50">
        <f t="shared" ref="F137:F143" si="4">D137*E137</f>
        <v>275.27999999999997</v>
      </c>
      <c r="G137" s="58"/>
      <c r="H137" s="8"/>
      <c r="I137" s="3"/>
    </row>
    <row r="138" spans="1:10" x14ac:dyDescent="0.25">
      <c r="A138" s="39" t="s">
        <v>2</v>
      </c>
      <c r="B138" s="1" t="s">
        <v>102</v>
      </c>
      <c r="C138" s="1">
        <v>1</v>
      </c>
      <c r="D138" s="50">
        <v>22.55</v>
      </c>
      <c r="E138" s="4">
        <v>2</v>
      </c>
      <c r="F138" s="50">
        <f t="shared" si="4"/>
        <v>45.1</v>
      </c>
      <c r="G138" s="58"/>
      <c r="H138" s="8"/>
      <c r="I138" s="3"/>
    </row>
    <row r="139" spans="1:10" x14ac:dyDescent="0.25">
      <c r="A139" s="39" t="s">
        <v>3</v>
      </c>
      <c r="B139" s="1" t="s">
        <v>58</v>
      </c>
      <c r="C139" s="1">
        <v>1</v>
      </c>
      <c r="D139" s="50">
        <v>9.3000000000000007</v>
      </c>
      <c r="E139" s="4">
        <v>2</v>
      </c>
      <c r="F139" s="50">
        <f t="shared" si="4"/>
        <v>18.600000000000001</v>
      </c>
      <c r="G139" s="58"/>
      <c r="H139" s="8"/>
      <c r="I139" s="3"/>
    </row>
    <row r="140" spans="1:10" x14ac:dyDescent="0.25">
      <c r="A140" s="39" t="s">
        <v>5</v>
      </c>
      <c r="B140" s="1" t="s">
        <v>103</v>
      </c>
      <c r="C140" s="1">
        <v>1</v>
      </c>
      <c r="D140" s="50">
        <v>46.35</v>
      </c>
      <c r="E140" s="4">
        <v>2</v>
      </c>
      <c r="F140" s="50">
        <f t="shared" si="4"/>
        <v>92.7</v>
      </c>
      <c r="G140" s="58"/>
      <c r="H140" s="8"/>
      <c r="I140" s="3"/>
    </row>
    <row r="141" spans="1:10" x14ac:dyDescent="0.25">
      <c r="A141" s="39" t="s">
        <v>8</v>
      </c>
      <c r="B141" s="1" t="s">
        <v>59</v>
      </c>
      <c r="C141" s="1">
        <v>1</v>
      </c>
      <c r="D141" s="50">
        <v>12.8</v>
      </c>
      <c r="E141" s="4">
        <v>2</v>
      </c>
      <c r="F141" s="50">
        <f t="shared" si="4"/>
        <v>25.6</v>
      </c>
      <c r="G141" s="58"/>
      <c r="H141" s="8"/>
      <c r="I141" s="3"/>
    </row>
    <row r="142" spans="1:10" x14ac:dyDescent="0.25">
      <c r="A142" s="39" t="s">
        <v>9</v>
      </c>
      <c r="B142" s="1" t="s">
        <v>23</v>
      </c>
      <c r="C142" s="1">
        <v>2</v>
      </c>
      <c r="D142" s="50">
        <v>8.64</v>
      </c>
      <c r="E142" s="4">
        <v>2</v>
      </c>
      <c r="F142" s="50">
        <f t="shared" si="4"/>
        <v>17.28</v>
      </c>
      <c r="G142" s="59"/>
      <c r="H142" s="12"/>
      <c r="I142" s="3"/>
    </row>
    <row r="143" spans="1:10" x14ac:dyDescent="0.25">
      <c r="A143" s="39" t="s">
        <v>10</v>
      </c>
      <c r="B143" s="1" t="s">
        <v>24</v>
      </c>
      <c r="C143" s="1">
        <v>1</v>
      </c>
      <c r="D143" s="50">
        <v>84.85</v>
      </c>
      <c r="E143" s="4">
        <v>2</v>
      </c>
      <c r="F143" s="50">
        <f t="shared" si="4"/>
        <v>169.7</v>
      </c>
      <c r="G143" s="59"/>
      <c r="H143" s="12"/>
      <c r="I143" s="3"/>
      <c r="J143" s="28"/>
    </row>
    <row r="144" spans="1:10" x14ac:dyDescent="0.25">
      <c r="A144" s="114" t="s">
        <v>6</v>
      </c>
      <c r="B144" s="115"/>
      <c r="C144" s="1"/>
      <c r="D144" s="51"/>
      <c r="E144" s="1"/>
      <c r="F144" s="53">
        <f>SUM(F137:F143)</f>
        <v>644.26</v>
      </c>
      <c r="G144" s="59"/>
      <c r="H144" s="12"/>
      <c r="I144" s="3"/>
    </row>
    <row r="145" spans="1:10" ht="14.45" customHeight="1" x14ac:dyDescent="0.25">
      <c r="A145" s="114" t="s">
        <v>25</v>
      </c>
      <c r="B145" s="115"/>
      <c r="C145" s="1"/>
      <c r="D145" s="1"/>
      <c r="E145" s="1"/>
      <c r="F145" s="53">
        <f>F144+F135</f>
        <v>918.76</v>
      </c>
      <c r="G145" s="59"/>
      <c r="H145" s="12"/>
      <c r="I145" s="3"/>
    </row>
    <row r="146" spans="1:10" x14ac:dyDescent="0.25">
      <c r="G146" s="59"/>
      <c r="H146" s="12"/>
      <c r="I146" s="3"/>
    </row>
    <row r="147" spans="1:10" x14ac:dyDescent="0.25">
      <c r="B147" t="s">
        <v>92</v>
      </c>
      <c r="G147" s="59"/>
      <c r="H147" s="12"/>
      <c r="I147" s="3"/>
    </row>
    <row r="148" spans="1:10" x14ac:dyDescent="0.25">
      <c r="B148" t="s">
        <v>93</v>
      </c>
      <c r="G148" s="59"/>
      <c r="H148" s="12"/>
      <c r="I148" s="3"/>
    </row>
    <row r="149" spans="1:10" x14ac:dyDescent="0.25">
      <c r="G149" s="59"/>
      <c r="H149" s="12"/>
      <c r="I149" s="3"/>
    </row>
    <row r="150" spans="1:10" x14ac:dyDescent="0.25">
      <c r="G150" s="59"/>
      <c r="H150" s="12"/>
      <c r="I150" s="3"/>
      <c r="J150" s="15"/>
    </row>
    <row r="151" spans="1:10" x14ac:dyDescent="0.25">
      <c r="G151" s="59"/>
      <c r="H151" s="12"/>
      <c r="I151" s="3"/>
      <c r="J151" s="15"/>
    </row>
    <row r="152" spans="1:10" x14ac:dyDescent="0.25">
      <c r="G152" s="59"/>
      <c r="H152" s="12"/>
      <c r="I152" s="3"/>
    </row>
    <row r="153" spans="1:10" x14ac:dyDescent="0.25">
      <c r="A153" s="107" t="s">
        <v>60</v>
      </c>
      <c r="B153" s="107"/>
      <c r="C153" s="107"/>
      <c r="D153" s="107"/>
      <c r="E153" s="107"/>
      <c r="F153" s="107"/>
      <c r="G153" s="38"/>
      <c r="H153" s="23"/>
      <c r="I153" s="3"/>
    </row>
    <row r="154" spans="1:10" x14ac:dyDescent="0.25">
      <c r="A154" s="112" t="s">
        <v>144</v>
      </c>
      <c r="B154" s="112"/>
      <c r="C154" s="112"/>
      <c r="D154" s="112"/>
      <c r="E154" s="112"/>
      <c r="F154" s="112"/>
      <c r="G154" s="3"/>
      <c r="H154" s="3"/>
      <c r="I154" s="3"/>
    </row>
    <row r="155" spans="1:10" x14ac:dyDescent="0.25">
      <c r="A155" s="38"/>
      <c r="B155" s="38"/>
      <c r="C155" s="34"/>
      <c r="D155" s="34"/>
      <c r="E155" s="34"/>
      <c r="F155" s="34"/>
      <c r="G155" s="3"/>
      <c r="H155" s="3"/>
      <c r="I155" s="3"/>
    </row>
    <row r="156" spans="1:10" ht="29.45" customHeight="1" x14ac:dyDescent="0.25">
      <c r="A156" s="77" t="s">
        <v>0</v>
      </c>
      <c r="B156" s="81" t="s">
        <v>125</v>
      </c>
      <c r="C156" s="81" t="s">
        <v>46</v>
      </c>
      <c r="D156" s="81" t="s">
        <v>44</v>
      </c>
      <c r="E156" s="81" t="s">
        <v>7</v>
      </c>
      <c r="F156" s="81" t="s">
        <v>45</v>
      </c>
      <c r="G156" s="3"/>
      <c r="H156" s="3"/>
      <c r="I156" s="3"/>
    </row>
    <row r="157" spans="1:10" x14ac:dyDescent="0.25">
      <c r="A157" s="80" t="s">
        <v>1</v>
      </c>
      <c r="B157" s="97" t="s">
        <v>39</v>
      </c>
      <c r="C157" s="80">
        <v>23</v>
      </c>
      <c r="D157" s="98">
        <v>50.7</v>
      </c>
      <c r="E157" s="99">
        <v>2</v>
      </c>
      <c r="F157" s="98">
        <f>D157*E157</f>
        <v>101.4</v>
      </c>
      <c r="G157" s="3"/>
      <c r="H157" s="3"/>
      <c r="I157" s="3"/>
    </row>
    <row r="158" spans="1:10" x14ac:dyDescent="0.25">
      <c r="A158" s="29" t="s">
        <v>2</v>
      </c>
      <c r="B158" s="1" t="s">
        <v>61</v>
      </c>
      <c r="C158" s="29">
        <v>8</v>
      </c>
      <c r="D158" s="46">
        <v>26.6</v>
      </c>
      <c r="E158" s="4">
        <v>4</v>
      </c>
      <c r="F158" s="46">
        <f t="shared" ref="F158:F161" si="5">D158*E158</f>
        <v>106.4</v>
      </c>
      <c r="G158" s="61"/>
      <c r="H158" s="61"/>
      <c r="I158" s="3"/>
    </row>
    <row r="159" spans="1:10" x14ac:dyDescent="0.25">
      <c r="A159" s="29" t="s">
        <v>3</v>
      </c>
      <c r="B159" s="1" t="s">
        <v>62</v>
      </c>
      <c r="C159" s="29">
        <v>1</v>
      </c>
      <c r="D159" s="46">
        <v>3.7</v>
      </c>
      <c r="E159" s="4">
        <v>2</v>
      </c>
      <c r="F159" s="46">
        <f t="shared" si="5"/>
        <v>7.4</v>
      </c>
      <c r="G159" s="3"/>
      <c r="H159" s="3"/>
      <c r="I159" s="3"/>
    </row>
    <row r="160" spans="1:10" x14ac:dyDescent="0.25">
      <c r="A160" s="29" t="s">
        <v>5</v>
      </c>
      <c r="B160" s="1" t="s">
        <v>63</v>
      </c>
      <c r="C160" s="29">
        <v>21</v>
      </c>
      <c r="D160" s="46">
        <v>16.899999999999999</v>
      </c>
      <c r="E160" s="4">
        <v>2</v>
      </c>
      <c r="F160" s="46">
        <f t="shared" si="5"/>
        <v>33.799999999999997</v>
      </c>
      <c r="G160" s="14"/>
      <c r="H160" s="14"/>
      <c r="I160" s="3"/>
    </row>
    <row r="161" spans="1:9" ht="17.45" customHeight="1" x14ac:dyDescent="0.25">
      <c r="A161" s="29" t="s">
        <v>8</v>
      </c>
      <c r="B161" s="1" t="s">
        <v>40</v>
      </c>
      <c r="C161" s="29">
        <v>26</v>
      </c>
      <c r="D161" s="46">
        <v>75</v>
      </c>
      <c r="E161" s="4">
        <v>2</v>
      </c>
      <c r="F161" s="46">
        <f t="shared" si="5"/>
        <v>150</v>
      </c>
      <c r="G161" s="14"/>
      <c r="H161" s="14"/>
      <c r="I161" s="3"/>
    </row>
    <row r="162" spans="1:9" x14ac:dyDescent="0.25">
      <c r="A162" s="108" t="s">
        <v>47</v>
      </c>
      <c r="B162" s="109"/>
      <c r="C162" s="32"/>
      <c r="D162" s="47"/>
      <c r="E162" s="32"/>
      <c r="F162" s="47">
        <f>SUM(F157:F161)</f>
        <v>399</v>
      </c>
      <c r="G162" s="10"/>
      <c r="H162" s="8"/>
      <c r="I162" s="3"/>
    </row>
    <row r="163" spans="1:9" x14ac:dyDescent="0.25">
      <c r="G163" s="10"/>
      <c r="H163" s="8"/>
      <c r="I163" s="3"/>
    </row>
    <row r="164" spans="1:9" x14ac:dyDescent="0.25">
      <c r="G164" s="10"/>
      <c r="H164" s="8"/>
      <c r="I164" s="3"/>
    </row>
    <row r="165" spans="1:9" x14ac:dyDescent="0.25">
      <c r="G165" s="10"/>
      <c r="H165" s="8"/>
      <c r="I165" s="3"/>
    </row>
    <row r="166" spans="1:9" x14ac:dyDescent="0.25">
      <c r="G166" s="10"/>
      <c r="H166" s="8"/>
      <c r="I166" s="3"/>
    </row>
    <row r="167" spans="1:9" ht="18.75" x14ac:dyDescent="0.3">
      <c r="B167" s="74" t="s">
        <v>179</v>
      </c>
      <c r="G167" s="13"/>
      <c r="H167" s="12"/>
      <c r="I167" s="3"/>
    </row>
    <row r="168" spans="1:9" x14ac:dyDescent="0.25">
      <c r="G168" s="13"/>
      <c r="H168" s="12"/>
      <c r="I168" s="3"/>
    </row>
    <row r="169" spans="1:9" x14ac:dyDescent="0.25">
      <c r="G169" s="13"/>
      <c r="H169" s="12"/>
      <c r="I169" s="3"/>
    </row>
    <row r="170" spans="1:9" x14ac:dyDescent="0.25">
      <c r="G170" s="13"/>
      <c r="H170" s="12"/>
      <c r="I170" s="3"/>
    </row>
    <row r="171" spans="1:9" x14ac:dyDescent="0.25">
      <c r="A171" s="107" t="s">
        <v>145</v>
      </c>
      <c r="B171" s="107"/>
      <c r="C171" s="107"/>
      <c r="D171" s="107"/>
      <c r="E171" s="107"/>
      <c r="F171" s="107"/>
      <c r="G171" s="13"/>
      <c r="H171" s="12"/>
      <c r="I171" s="3"/>
    </row>
    <row r="172" spans="1:9" x14ac:dyDescent="0.25">
      <c r="G172" s="38"/>
      <c r="H172" s="23"/>
      <c r="I172" s="8"/>
    </row>
    <row r="173" spans="1:9" x14ac:dyDescent="0.25">
      <c r="A173" s="38"/>
      <c r="B173" s="100"/>
      <c r="C173" s="34"/>
      <c r="D173" s="34"/>
      <c r="E173" s="34"/>
      <c r="F173" s="34"/>
      <c r="G173" s="13"/>
      <c r="H173" s="12"/>
      <c r="I173" s="3"/>
    </row>
    <row r="174" spans="1:9" ht="45" customHeight="1" x14ac:dyDescent="0.25">
      <c r="A174" s="77" t="s">
        <v>0</v>
      </c>
      <c r="B174" s="81" t="s">
        <v>125</v>
      </c>
      <c r="C174" s="81" t="s">
        <v>46</v>
      </c>
      <c r="D174" s="81" t="s">
        <v>44</v>
      </c>
      <c r="E174" s="81" t="s">
        <v>7</v>
      </c>
      <c r="F174" s="81" t="s">
        <v>45</v>
      </c>
      <c r="G174" s="3"/>
      <c r="H174" s="3"/>
      <c r="I174" s="3"/>
    </row>
    <row r="175" spans="1:9" x14ac:dyDescent="0.25">
      <c r="A175" s="80" t="s">
        <v>1</v>
      </c>
      <c r="B175" s="101" t="s">
        <v>28</v>
      </c>
      <c r="C175" s="80">
        <v>361</v>
      </c>
      <c r="D175" s="98">
        <v>1890</v>
      </c>
      <c r="E175" s="99">
        <v>2</v>
      </c>
      <c r="F175" s="98">
        <f>D175*E175</f>
        <v>3780</v>
      </c>
      <c r="G175" s="3"/>
      <c r="H175" s="3"/>
      <c r="I175" s="3"/>
    </row>
    <row r="176" spans="1:9" x14ac:dyDescent="0.25">
      <c r="A176" s="27" t="s">
        <v>2</v>
      </c>
      <c r="B176" s="31" t="s">
        <v>4</v>
      </c>
      <c r="C176" s="27">
        <v>5</v>
      </c>
      <c r="D176" s="46">
        <v>51.9</v>
      </c>
      <c r="E176" s="4">
        <v>2</v>
      </c>
      <c r="F176" s="46">
        <f t="shared" ref="F176:F177" si="6">D176*E176</f>
        <v>103.8</v>
      </c>
      <c r="G176" s="3"/>
      <c r="H176" s="3"/>
      <c r="I176" s="3"/>
    </row>
    <row r="177" spans="1:19" x14ac:dyDescent="0.25">
      <c r="A177" s="27" t="s">
        <v>3</v>
      </c>
      <c r="B177" s="31" t="s">
        <v>97</v>
      </c>
      <c r="C177" s="27">
        <v>3</v>
      </c>
      <c r="D177" s="46">
        <v>50.76</v>
      </c>
      <c r="E177" s="4">
        <v>2</v>
      </c>
      <c r="F177" s="46">
        <f t="shared" si="6"/>
        <v>101.52</v>
      </c>
      <c r="G177" s="61"/>
      <c r="H177" s="61"/>
      <c r="I177" s="3"/>
    </row>
    <row r="178" spans="1:19" x14ac:dyDescent="0.25">
      <c r="A178" s="27"/>
      <c r="B178" s="31"/>
      <c r="C178" s="27"/>
      <c r="D178" s="46"/>
      <c r="E178" s="4"/>
      <c r="F178" s="46"/>
      <c r="G178" s="3"/>
      <c r="H178" s="3"/>
      <c r="I178" s="3"/>
      <c r="Q178" s="33"/>
      <c r="R178" s="33"/>
      <c r="S178" s="33"/>
    </row>
    <row r="179" spans="1:19" x14ac:dyDescent="0.25">
      <c r="A179" s="108" t="s">
        <v>47</v>
      </c>
      <c r="B179" s="109"/>
      <c r="C179" s="32"/>
      <c r="D179" s="47"/>
      <c r="E179" s="32"/>
      <c r="F179" s="47">
        <f>SUM(F175:F178)</f>
        <v>3985.32</v>
      </c>
      <c r="G179" s="14"/>
      <c r="H179" s="14"/>
      <c r="I179" s="3"/>
    </row>
    <row r="180" spans="1:19" ht="33" customHeight="1" x14ac:dyDescent="0.25">
      <c r="G180" s="14"/>
      <c r="H180" s="14"/>
      <c r="I180" s="3"/>
    </row>
    <row r="181" spans="1:19" x14ac:dyDescent="0.25">
      <c r="B181" t="s">
        <v>92</v>
      </c>
      <c r="G181" s="10"/>
      <c r="H181" s="8"/>
      <c r="I181" s="3"/>
    </row>
    <row r="182" spans="1:19" x14ac:dyDescent="0.25">
      <c r="B182" t="s">
        <v>93</v>
      </c>
      <c r="G182" s="10"/>
      <c r="H182" s="8"/>
      <c r="I182" s="3"/>
    </row>
    <row r="183" spans="1:19" x14ac:dyDescent="0.25">
      <c r="G183" s="10"/>
      <c r="H183" s="8"/>
      <c r="I183" s="3"/>
    </row>
    <row r="184" spans="1:19" x14ac:dyDescent="0.25">
      <c r="G184" s="10"/>
      <c r="H184" s="8"/>
      <c r="I184" s="3"/>
      <c r="Q184" s="38"/>
      <c r="R184" s="38"/>
      <c r="S184" s="38"/>
    </row>
    <row r="185" spans="1:19" x14ac:dyDescent="0.25">
      <c r="G185" s="10"/>
      <c r="H185" s="8"/>
      <c r="I185" s="3"/>
    </row>
    <row r="186" spans="1:19" x14ac:dyDescent="0.25">
      <c r="G186" s="38"/>
      <c r="H186" s="60"/>
      <c r="I186" s="3"/>
    </row>
    <row r="187" spans="1:19" x14ac:dyDescent="0.25">
      <c r="A187" s="107" t="s">
        <v>146</v>
      </c>
      <c r="B187" s="107"/>
      <c r="C187" s="107"/>
      <c r="D187" s="107"/>
      <c r="E187" s="107"/>
      <c r="F187" s="107"/>
      <c r="G187" s="38"/>
      <c r="H187" s="38"/>
      <c r="I187" s="3"/>
    </row>
    <row r="188" spans="1:19" x14ac:dyDescent="0.25">
      <c r="G188" s="13"/>
      <c r="H188" s="12"/>
      <c r="I188" s="3"/>
    </row>
    <row r="189" spans="1:19" x14ac:dyDescent="0.25">
      <c r="A189" s="38"/>
      <c r="B189" s="100"/>
      <c r="C189" s="34"/>
      <c r="D189" s="34"/>
      <c r="E189" s="34"/>
      <c r="F189" s="34"/>
      <c r="G189" s="13"/>
      <c r="H189" s="12"/>
      <c r="I189" s="3"/>
    </row>
    <row r="190" spans="1:19" ht="45" x14ac:dyDescent="0.25">
      <c r="A190" s="77" t="s">
        <v>0</v>
      </c>
      <c r="B190" s="81" t="s">
        <v>125</v>
      </c>
      <c r="C190" s="81" t="s">
        <v>46</v>
      </c>
      <c r="D190" s="81" t="s">
        <v>44</v>
      </c>
      <c r="E190" s="81" t="s">
        <v>7</v>
      </c>
      <c r="F190" s="81" t="s">
        <v>45</v>
      </c>
      <c r="G190" s="13"/>
      <c r="H190" s="12"/>
      <c r="I190" s="3"/>
    </row>
    <row r="191" spans="1:19" x14ac:dyDescent="0.25">
      <c r="A191" s="80" t="s">
        <v>1</v>
      </c>
      <c r="B191" s="101" t="s">
        <v>38</v>
      </c>
      <c r="C191" s="80">
        <v>20</v>
      </c>
      <c r="D191" s="98">
        <v>224</v>
      </c>
      <c r="E191" s="99">
        <v>2</v>
      </c>
      <c r="F191" s="98">
        <f>D191*E191</f>
        <v>448</v>
      </c>
      <c r="G191" s="13"/>
      <c r="H191" s="12"/>
      <c r="I191" s="3"/>
    </row>
    <row r="192" spans="1:19" x14ac:dyDescent="0.25">
      <c r="A192" s="75" t="s">
        <v>2</v>
      </c>
      <c r="B192" s="31" t="s">
        <v>49</v>
      </c>
      <c r="C192" s="75">
        <v>1</v>
      </c>
      <c r="D192" s="46">
        <v>7.37</v>
      </c>
      <c r="E192" s="4">
        <v>2</v>
      </c>
      <c r="F192" s="46">
        <f t="shared" ref="F192:F193" si="7">D192*E192</f>
        <v>14.74</v>
      </c>
      <c r="G192" s="13"/>
      <c r="H192" s="12"/>
      <c r="I192" s="3"/>
    </row>
    <row r="193" spans="1:18" x14ac:dyDescent="0.25">
      <c r="A193" s="75" t="s">
        <v>3</v>
      </c>
      <c r="B193" s="31" t="s">
        <v>50</v>
      </c>
      <c r="C193" s="75">
        <v>1</v>
      </c>
      <c r="D193" s="46">
        <v>5.4</v>
      </c>
      <c r="E193" s="4">
        <v>2</v>
      </c>
      <c r="F193" s="46">
        <f t="shared" si="7"/>
        <v>10.8</v>
      </c>
      <c r="G193" s="13"/>
      <c r="H193" s="12"/>
      <c r="I193" s="3"/>
    </row>
    <row r="194" spans="1:18" x14ac:dyDescent="0.25">
      <c r="A194" s="108" t="s">
        <v>47</v>
      </c>
      <c r="B194" s="109"/>
      <c r="C194" s="32"/>
      <c r="D194" s="47"/>
      <c r="E194" s="32"/>
      <c r="F194" s="47">
        <f>SUM(F189:F192)</f>
        <v>462.74</v>
      </c>
      <c r="G194" s="13"/>
      <c r="H194" s="12"/>
      <c r="I194" s="3"/>
    </row>
    <row r="195" spans="1:18" x14ac:dyDescent="0.25">
      <c r="G195" s="13"/>
      <c r="H195" s="12"/>
      <c r="I195" s="3"/>
    </row>
    <row r="196" spans="1:18" x14ac:dyDescent="0.25">
      <c r="G196" s="38"/>
      <c r="H196" s="23"/>
      <c r="I196" s="3"/>
    </row>
    <row r="197" spans="1:18" ht="14.45" customHeight="1" x14ac:dyDescent="0.25">
      <c r="G197" s="25"/>
      <c r="H197" s="23"/>
      <c r="I197" s="3"/>
    </row>
    <row r="198" spans="1:18" x14ac:dyDescent="0.25">
      <c r="G198" s="3"/>
      <c r="H198" s="3"/>
      <c r="I198" s="3"/>
    </row>
    <row r="199" spans="1:18" ht="18.75" x14ac:dyDescent="0.3">
      <c r="B199" s="74" t="s">
        <v>178</v>
      </c>
      <c r="G199" s="3"/>
      <c r="H199" s="3"/>
      <c r="I199" s="3"/>
    </row>
    <row r="200" spans="1:18" x14ac:dyDescent="0.25">
      <c r="G200" s="61"/>
      <c r="H200" s="61"/>
      <c r="I200" s="3"/>
    </row>
    <row r="201" spans="1:18" x14ac:dyDescent="0.25">
      <c r="G201" s="3"/>
      <c r="H201" s="3"/>
      <c r="I201" s="3"/>
      <c r="Q201" s="33"/>
      <c r="R201" s="33"/>
    </row>
    <row r="202" spans="1:18" x14ac:dyDescent="0.25">
      <c r="G202" s="14"/>
      <c r="H202" s="14"/>
      <c r="I202" s="3"/>
    </row>
    <row r="203" spans="1:18" ht="26.45" customHeight="1" x14ac:dyDescent="0.25">
      <c r="A203" s="107" t="s">
        <v>147</v>
      </c>
      <c r="B203" s="107"/>
      <c r="C203" s="107"/>
      <c r="D203" s="107"/>
      <c r="E203" s="107"/>
      <c r="F203" s="107"/>
      <c r="G203" s="14"/>
      <c r="H203" s="14"/>
      <c r="I203" s="3"/>
    </row>
    <row r="204" spans="1:18" x14ac:dyDescent="0.25">
      <c r="G204" s="10"/>
      <c r="H204" s="8"/>
      <c r="I204" s="3"/>
    </row>
    <row r="205" spans="1:18" ht="14.45" customHeight="1" x14ac:dyDescent="0.25">
      <c r="A205" s="38"/>
      <c r="B205" s="100"/>
      <c r="C205" s="34"/>
      <c r="D205" s="34"/>
      <c r="E205" s="34"/>
      <c r="F205" s="34"/>
      <c r="G205" s="10"/>
      <c r="H205" s="8"/>
      <c r="I205" s="3"/>
    </row>
    <row r="206" spans="1:18" ht="45" customHeight="1" x14ac:dyDescent="0.25">
      <c r="A206" s="77" t="s">
        <v>0</v>
      </c>
      <c r="B206" s="81" t="s">
        <v>125</v>
      </c>
      <c r="C206" s="81" t="s">
        <v>46</v>
      </c>
      <c r="D206" s="81" t="s">
        <v>44</v>
      </c>
      <c r="E206" s="81" t="s">
        <v>7</v>
      </c>
      <c r="F206" s="81" t="s">
        <v>45</v>
      </c>
      <c r="G206" s="10"/>
      <c r="H206" s="8"/>
      <c r="I206" s="3"/>
    </row>
    <row r="207" spans="1:18" x14ac:dyDescent="0.25">
      <c r="A207" s="80" t="s">
        <v>1</v>
      </c>
      <c r="B207" s="101" t="s">
        <v>38</v>
      </c>
      <c r="C207" s="80">
        <v>107</v>
      </c>
      <c r="D207" s="98">
        <v>410</v>
      </c>
      <c r="E207" s="99">
        <v>2</v>
      </c>
      <c r="F207" s="98">
        <f>D207*E207</f>
        <v>820</v>
      </c>
      <c r="G207" s="10"/>
      <c r="H207" s="8"/>
      <c r="I207" s="3"/>
    </row>
    <row r="208" spans="1:18" x14ac:dyDescent="0.25">
      <c r="A208" s="27" t="s">
        <v>2</v>
      </c>
      <c r="B208" s="31" t="s">
        <v>4</v>
      </c>
      <c r="C208" s="27">
        <v>5</v>
      </c>
      <c r="D208" s="46">
        <v>40.25</v>
      </c>
      <c r="E208" s="4">
        <v>2</v>
      </c>
      <c r="F208" s="46">
        <f t="shared" ref="F208:F212" si="8">D208*E208</f>
        <v>80.5</v>
      </c>
      <c r="G208" s="10"/>
      <c r="H208" s="8"/>
      <c r="I208" s="3"/>
    </row>
    <row r="209" spans="1:9" x14ac:dyDescent="0.25">
      <c r="A209" s="27" t="s">
        <v>3</v>
      </c>
      <c r="B209" s="2" t="s">
        <v>19</v>
      </c>
      <c r="C209" s="27">
        <v>1</v>
      </c>
      <c r="D209" s="46">
        <v>1.95</v>
      </c>
      <c r="E209" s="4">
        <v>2</v>
      </c>
      <c r="F209" s="46">
        <f t="shared" si="8"/>
        <v>3.9</v>
      </c>
      <c r="G209" s="13"/>
      <c r="H209" s="12"/>
      <c r="I209" s="3"/>
    </row>
    <row r="210" spans="1:9" x14ac:dyDescent="0.25">
      <c r="A210" s="27" t="s">
        <v>5</v>
      </c>
      <c r="B210" s="2" t="s">
        <v>20</v>
      </c>
      <c r="C210" s="27">
        <v>1</v>
      </c>
      <c r="D210" s="46">
        <v>10</v>
      </c>
      <c r="E210" s="4">
        <v>2</v>
      </c>
      <c r="F210" s="46">
        <f t="shared" si="8"/>
        <v>20</v>
      </c>
      <c r="G210" s="13"/>
      <c r="H210" s="12"/>
      <c r="I210" s="3"/>
    </row>
    <row r="211" spans="1:9" x14ac:dyDescent="0.25">
      <c r="A211" s="27" t="s">
        <v>8</v>
      </c>
      <c r="B211" s="31" t="s">
        <v>51</v>
      </c>
      <c r="C211" s="27">
        <v>36</v>
      </c>
      <c r="D211" s="46">
        <v>5.4</v>
      </c>
      <c r="E211" s="4">
        <v>2</v>
      </c>
      <c r="F211" s="46">
        <f t="shared" si="8"/>
        <v>10.8</v>
      </c>
      <c r="G211" s="13"/>
      <c r="H211" s="12"/>
      <c r="I211" s="3"/>
    </row>
    <row r="212" spans="1:9" x14ac:dyDescent="0.25">
      <c r="A212" s="27" t="s">
        <v>9</v>
      </c>
      <c r="B212" s="31" t="s">
        <v>52</v>
      </c>
      <c r="C212" s="27">
        <v>6</v>
      </c>
      <c r="D212" s="46">
        <v>5.4</v>
      </c>
      <c r="E212" s="4">
        <v>2</v>
      </c>
      <c r="F212" s="46">
        <f t="shared" si="8"/>
        <v>10.8</v>
      </c>
      <c r="G212" s="13"/>
      <c r="H212" s="12"/>
      <c r="I212" s="3"/>
    </row>
    <row r="213" spans="1:9" x14ac:dyDescent="0.25">
      <c r="A213" s="108" t="s">
        <v>47</v>
      </c>
      <c r="B213" s="109"/>
      <c r="C213" s="32"/>
      <c r="D213" s="47"/>
      <c r="E213" s="32"/>
      <c r="F213" s="47">
        <f>SUM(F207:F212)</f>
        <v>945.99999999999989</v>
      </c>
      <c r="G213" s="13"/>
      <c r="H213" s="12"/>
      <c r="I213" s="3"/>
    </row>
    <row r="214" spans="1:9" x14ac:dyDescent="0.25">
      <c r="A214" s="5"/>
      <c r="B214" s="3"/>
      <c r="C214" s="5"/>
      <c r="D214" s="11"/>
      <c r="E214" s="11"/>
      <c r="F214" s="12"/>
      <c r="G214" s="13"/>
      <c r="H214" s="12"/>
      <c r="I214" s="3"/>
    </row>
    <row r="215" spans="1:9" x14ac:dyDescent="0.25">
      <c r="A215" s="5"/>
      <c r="B215" s="3"/>
      <c r="C215" s="5"/>
      <c r="D215" s="11"/>
      <c r="E215" s="11"/>
      <c r="F215" s="12"/>
      <c r="G215" s="13"/>
      <c r="H215" s="12"/>
      <c r="I215" s="3"/>
    </row>
    <row r="216" spans="1:9" x14ac:dyDescent="0.25">
      <c r="A216" s="5"/>
      <c r="B216" s="3"/>
      <c r="C216" s="5"/>
      <c r="D216" s="11"/>
      <c r="E216" s="11"/>
      <c r="F216" s="12"/>
      <c r="G216" s="13"/>
      <c r="H216" s="12"/>
      <c r="I216" s="3"/>
    </row>
    <row r="217" spans="1:9" x14ac:dyDescent="0.25">
      <c r="A217" s="5"/>
      <c r="B217" s="3"/>
      <c r="C217" s="5"/>
      <c r="D217" s="11"/>
      <c r="E217" s="11"/>
      <c r="F217" s="12"/>
      <c r="G217" s="13"/>
      <c r="H217" s="12"/>
      <c r="I217" s="3"/>
    </row>
    <row r="218" spans="1:9" ht="18.75" x14ac:dyDescent="0.3">
      <c r="A218" s="38"/>
      <c r="B218" s="74" t="s">
        <v>177</v>
      </c>
      <c r="C218" s="38"/>
      <c r="D218" s="38"/>
      <c r="E218" s="38"/>
      <c r="F218" s="38"/>
      <c r="G218" s="38"/>
      <c r="H218" s="23"/>
      <c r="I218" s="3"/>
    </row>
    <row r="219" spans="1:9" x14ac:dyDescent="0.25">
      <c r="A219" s="5"/>
      <c r="B219" s="14"/>
      <c r="C219" s="5"/>
      <c r="D219" s="11"/>
      <c r="E219" s="11"/>
      <c r="F219" s="12"/>
      <c r="G219" s="13"/>
      <c r="H219" s="12"/>
      <c r="I219" s="3"/>
    </row>
    <row r="220" spans="1:9" x14ac:dyDescent="0.25">
      <c r="A220" s="3"/>
      <c r="B220" s="3"/>
      <c r="C220" s="3"/>
      <c r="D220" s="3"/>
      <c r="E220" s="3"/>
      <c r="F220" s="3"/>
      <c r="G220" s="8"/>
      <c r="H220" s="8"/>
      <c r="I220" s="3"/>
    </row>
    <row r="221" spans="1:9" x14ac:dyDescent="0.25">
      <c r="A221" s="3"/>
      <c r="B221" s="3"/>
      <c r="C221" s="3"/>
      <c r="D221" s="3"/>
      <c r="E221" s="3"/>
      <c r="F221" s="3"/>
      <c r="G221" s="8"/>
      <c r="H221" s="8"/>
      <c r="I221" s="3"/>
    </row>
    <row r="222" spans="1:9" x14ac:dyDescent="0.25">
      <c r="A222" s="107" t="s">
        <v>148</v>
      </c>
      <c r="B222" s="107"/>
      <c r="C222" s="107"/>
      <c r="D222" s="107"/>
      <c r="E222" s="107"/>
      <c r="F222" s="107"/>
      <c r="G222" s="8"/>
      <c r="H222" s="3"/>
      <c r="I222" s="3"/>
    </row>
    <row r="223" spans="1:9" x14ac:dyDescent="0.25">
      <c r="A223" s="61"/>
      <c r="B223" s="61"/>
      <c r="C223" s="61"/>
      <c r="D223" s="61"/>
      <c r="E223" s="61"/>
      <c r="F223" s="61"/>
      <c r="G223" s="61"/>
      <c r="H223" s="61"/>
      <c r="I223" s="3"/>
    </row>
    <row r="224" spans="1:9" x14ac:dyDescent="0.25">
      <c r="A224" s="38"/>
      <c r="B224" s="100"/>
      <c r="C224" s="34"/>
      <c r="D224" s="34"/>
      <c r="E224" s="34"/>
      <c r="F224" s="34"/>
      <c r="G224" s="3"/>
      <c r="H224" s="3"/>
      <c r="I224" s="3"/>
    </row>
    <row r="225" spans="1:9" ht="45" customHeight="1" x14ac:dyDescent="0.25">
      <c r="A225" s="77" t="s">
        <v>0</v>
      </c>
      <c r="B225" s="81" t="s">
        <v>125</v>
      </c>
      <c r="C225" s="81" t="s">
        <v>46</v>
      </c>
      <c r="D225" s="81" t="s">
        <v>44</v>
      </c>
      <c r="E225" s="81" t="s">
        <v>7</v>
      </c>
      <c r="F225" s="81" t="s">
        <v>45</v>
      </c>
      <c r="G225" s="14"/>
      <c r="H225" s="14"/>
      <c r="I225" s="3"/>
    </row>
    <row r="226" spans="1:9" ht="31.5" customHeight="1" x14ac:dyDescent="0.25">
      <c r="A226" s="80" t="s">
        <v>1</v>
      </c>
      <c r="B226" s="101" t="s">
        <v>28</v>
      </c>
      <c r="C226" s="80">
        <v>344</v>
      </c>
      <c r="D226" s="98">
        <v>1351.2</v>
      </c>
      <c r="E226" s="99">
        <v>2</v>
      </c>
      <c r="F226" s="98">
        <f>E226*D226</f>
        <v>2702.4</v>
      </c>
      <c r="G226" s="14"/>
      <c r="H226" s="14"/>
      <c r="I226" s="3"/>
    </row>
    <row r="227" spans="1:9" ht="14.45" customHeight="1" x14ac:dyDescent="0.25">
      <c r="A227" s="36" t="s">
        <v>2</v>
      </c>
      <c r="B227" s="31" t="s">
        <v>4</v>
      </c>
      <c r="C227" s="36">
        <v>3</v>
      </c>
      <c r="D227" s="46">
        <v>37</v>
      </c>
      <c r="E227" s="4">
        <v>2</v>
      </c>
      <c r="F227" s="46">
        <f t="shared" ref="F227:F233" si="9">E227*D227</f>
        <v>74</v>
      </c>
      <c r="G227" s="10"/>
      <c r="H227" s="8"/>
      <c r="I227" s="3"/>
    </row>
    <row r="228" spans="1:9" x14ac:dyDescent="0.25">
      <c r="A228" s="36" t="s">
        <v>3</v>
      </c>
      <c r="B228" s="1" t="s">
        <v>105</v>
      </c>
      <c r="C228" s="37">
        <v>1</v>
      </c>
      <c r="D228" s="46">
        <v>9</v>
      </c>
      <c r="E228" s="4">
        <v>2</v>
      </c>
      <c r="F228" s="46">
        <f t="shared" si="9"/>
        <v>18</v>
      </c>
      <c r="G228" s="10"/>
      <c r="H228" s="8"/>
      <c r="I228" s="3"/>
    </row>
    <row r="229" spans="1:9" x14ac:dyDescent="0.25">
      <c r="A229" s="36" t="s">
        <v>5</v>
      </c>
      <c r="B229" s="1" t="s">
        <v>106</v>
      </c>
      <c r="C229" s="37">
        <v>2</v>
      </c>
      <c r="D229" s="46">
        <v>17.899999999999999</v>
      </c>
      <c r="E229" s="4">
        <v>2</v>
      </c>
      <c r="F229" s="46">
        <f t="shared" si="9"/>
        <v>35.799999999999997</v>
      </c>
      <c r="G229" s="10"/>
      <c r="H229" s="8"/>
      <c r="I229" s="3"/>
    </row>
    <row r="230" spans="1:9" x14ac:dyDescent="0.25">
      <c r="A230" s="36" t="s">
        <v>8</v>
      </c>
      <c r="B230" s="1" t="s">
        <v>107</v>
      </c>
      <c r="C230" s="36">
        <v>28</v>
      </c>
      <c r="D230" s="46">
        <v>88.2</v>
      </c>
      <c r="E230" s="4">
        <v>2</v>
      </c>
      <c r="F230" s="46">
        <f t="shared" si="9"/>
        <v>176.4</v>
      </c>
      <c r="G230" s="10"/>
      <c r="H230" s="8"/>
      <c r="I230" s="3"/>
    </row>
    <row r="231" spans="1:9" x14ac:dyDescent="0.25">
      <c r="A231" s="36" t="s">
        <v>9</v>
      </c>
      <c r="B231" s="1" t="s">
        <v>109</v>
      </c>
      <c r="C231" s="36">
        <v>28</v>
      </c>
      <c r="D231" s="46">
        <v>50.4</v>
      </c>
      <c r="E231" s="4">
        <v>2</v>
      </c>
      <c r="F231" s="46">
        <f t="shared" si="9"/>
        <v>100.8</v>
      </c>
      <c r="G231" s="10"/>
      <c r="H231" s="8"/>
      <c r="I231" s="3"/>
    </row>
    <row r="232" spans="1:9" x14ac:dyDescent="0.25">
      <c r="A232" s="36" t="s">
        <v>10</v>
      </c>
      <c r="B232" s="1" t="s">
        <v>108</v>
      </c>
      <c r="C232" s="36">
        <v>28</v>
      </c>
      <c r="D232" s="46">
        <v>15.7</v>
      </c>
      <c r="E232" s="4">
        <v>2</v>
      </c>
      <c r="F232" s="46">
        <f t="shared" si="9"/>
        <v>31.4</v>
      </c>
      <c r="G232" s="13"/>
      <c r="H232" s="8"/>
      <c r="I232" s="3"/>
    </row>
    <row r="233" spans="1:9" x14ac:dyDescent="0.25">
      <c r="A233" s="43" t="s">
        <v>11</v>
      </c>
      <c r="B233" s="1" t="s">
        <v>110</v>
      </c>
      <c r="C233" s="43">
        <v>1</v>
      </c>
      <c r="D233" s="46">
        <v>45.9</v>
      </c>
      <c r="E233" s="4">
        <v>2</v>
      </c>
      <c r="F233" s="46">
        <f t="shared" si="9"/>
        <v>91.8</v>
      </c>
      <c r="G233" s="13"/>
      <c r="H233" s="8"/>
      <c r="I233" s="3"/>
    </row>
    <row r="234" spans="1:9" x14ac:dyDescent="0.25">
      <c r="A234" s="108" t="s">
        <v>47</v>
      </c>
      <c r="B234" s="109"/>
      <c r="C234" s="32"/>
      <c r="D234" s="32"/>
      <c r="E234" s="32"/>
      <c r="F234" s="47">
        <f>SUM(F226:F233)</f>
        <v>3230.6000000000008</v>
      </c>
      <c r="G234" s="13"/>
      <c r="H234" s="12"/>
      <c r="I234" s="3"/>
    </row>
    <row r="235" spans="1:9" x14ac:dyDescent="0.25">
      <c r="A235" s="5"/>
      <c r="B235" s="3"/>
      <c r="C235" s="5"/>
      <c r="D235" s="54"/>
      <c r="E235" s="13"/>
      <c r="F235" s="54"/>
      <c r="G235" s="38"/>
      <c r="H235" s="23"/>
      <c r="I235" s="3"/>
    </row>
    <row r="236" spans="1:9" x14ac:dyDescent="0.25">
      <c r="A236" s="3"/>
      <c r="B236" t="s">
        <v>92</v>
      </c>
      <c r="E236" s="3"/>
      <c r="F236" s="3"/>
      <c r="G236" s="13"/>
      <c r="H236" s="12"/>
      <c r="I236" s="3"/>
    </row>
    <row r="237" spans="1:9" x14ac:dyDescent="0.25">
      <c r="B237" t="s">
        <v>93</v>
      </c>
      <c r="G237" s="13"/>
      <c r="H237" s="12"/>
      <c r="I237" s="3"/>
    </row>
    <row r="238" spans="1:9" x14ac:dyDescent="0.25">
      <c r="G238" s="13"/>
      <c r="H238" s="12"/>
      <c r="I238" s="3"/>
    </row>
    <row r="239" spans="1:9" x14ac:dyDescent="0.25">
      <c r="G239" s="61"/>
      <c r="H239" s="61"/>
      <c r="I239" s="3"/>
    </row>
    <row r="240" spans="1:9" x14ac:dyDescent="0.25">
      <c r="G240" s="3"/>
      <c r="H240" s="3"/>
      <c r="I240" s="3"/>
    </row>
    <row r="241" spans="1:9" x14ac:dyDescent="0.25">
      <c r="G241" s="14"/>
      <c r="H241" s="14"/>
      <c r="I241" s="3"/>
    </row>
    <row r="242" spans="1:9" ht="27.95" customHeight="1" x14ac:dyDescent="0.25">
      <c r="A242" s="107" t="s">
        <v>149</v>
      </c>
      <c r="B242" s="107"/>
      <c r="C242" s="107"/>
      <c r="D242" s="107"/>
      <c r="E242" s="107"/>
      <c r="F242" s="107"/>
      <c r="G242" s="14"/>
      <c r="H242" s="14"/>
      <c r="I242" s="3"/>
    </row>
    <row r="243" spans="1:9" x14ac:dyDescent="0.25">
      <c r="G243" s="10"/>
      <c r="H243" s="8"/>
      <c r="I243" s="3"/>
    </row>
    <row r="244" spans="1:9" ht="43.5" customHeight="1" x14ac:dyDescent="0.25">
      <c r="A244" s="38"/>
      <c r="B244" s="38"/>
      <c r="C244" s="34"/>
      <c r="D244" s="34"/>
      <c r="E244" s="34"/>
      <c r="F244" s="34"/>
      <c r="G244" s="10"/>
      <c r="H244" s="8"/>
      <c r="I244" s="3"/>
    </row>
    <row r="245" spans="1:9" ht="45" x14ac:dyDescent="0.25">
      <c r="A245" s="77" t="s">
        <v>0</v>
      </c>
      <c r="B245" s="77" t="s">
        <v>48</v>
      </c>
      <c r="C245" s="78" t="s">
        <v>46</v>
      </c>
      <c r="D245" s="78" t="s">
        <v>44</v>
      </c>
      <c r="E245" s="78" t="s">
        <v>7</v>
      </c>
      <c r="F245" s="78" t="s">
        <v>45</v>
      </c>
      <c r="G245" s="10"/>
      <c r="H245" s="8"/>
      <c r="I245" s="3"/>
    </row>
    <row r="246" spans="1:9" x14ac:dyDescent="0.25">
      <c r="A246" s="80" t="s">
        <v>1</v>
      </c>
      <c r="B246" s="101" t="s">
        <v>28</v>
      </c>
      <c r="C246" s="77">
        <v>8</v>
      </c>
      <c r="D246" s="46">
        <v>11.7</v>
      </c>
      <c r="E246" s="4">
        <v>2</v>
      </c>
      <c r="F246" s="46">
        <f>D246*E246</f>
        <v>23.4</v>
      </c>
      <c r="G246" s="10"/>
      <c r="H246" s="8"/>
      <c r="I246" s="3"/>
    </row>
    <row r="247" spans="1:9" x14ac:dyDescent="0.25">
      <c r="A247" s="36"/>
      <c r="B247" s="1"/>
      <c r="C247" s="36"/>
      <c r="D247" s="46"/>
      <c r="E247" s="4"/>
      <c r="F247" s="46"/>
      <c r="G247" s="10"/>
      <c r="H247" s="8"/>
      <c r="I247" s="3"/>
    </row>
    <row r="248" spans="1:9" x14ac:dyDescent="0.25">
      <c r="A248" s="108" t="s">
        <v>47</v>
      </c>
      <c r="B248" s="109"/>
      <c r="C248" s="32"/>
      <c r="D248" s="47"/>
      <c r="E248" s="32"/>
      <c r="F248" s="47">
        <f>SUM(F246:F247)</f>
        <v>23.4</v>
      </c>
      <c r="G248" s="13"/>
      <c r="H248" s="8"/>
      <c r="I248" s="3"/>
    </row>
    <row r="249" spans="1:9" x14ac:dyDescent="0.25">
      <c r="G249" s="13"/>
      <c r="H249" s="8"/>
      <c r="I249" s="3"/>
    </row>
    <row r="250" spans="1:9" x14ac:dyDescent="0.25">
      <c r="G250" s="13"/>
      <c r="H250" s="12"/>
      <c r="I250" s="3"/>
    </row>
    <row r="251" spans="1:9" x14ac:dyDescent="0.25">
      <c r="A251" s="107" t="s">
        <v>150</v>
      </c>
      <c r="B251" s="107"/>
      <c r="C251" s="107"/>
      <c r="D251" s="107"/>
      <c r="E251" s="107"/>
      <c r="F251" s="107"/>
      <c r="G251" s="13"/>
      <c r="H251" s="12"/>
      <c r="I251" s="3"/>
    </row>
    <row r="252" spans="1:9" x14ac:dyDescent="0.25">
      <c r="G252" s="13"/>
      <c r="H252" s="12"/>
      <c r="I252" s="3"/>
    </row>
    <row r="253" spans="1:9" x14ac:dyDescent="0.25">
      <c r="A253" s="38"/>
      <c r="B253" s="38"/>
      <c r="C253" s="34"/>
      <c r="D253" s="34"/>
      <c r="E253" s="34"/>
      <c r="F253" s="34"/>
      <c r="G253" s="13"/>
      <c r="H253" s="12"/>
      <c r="I253" s="3"/>
    </row>
    <row r="254" spans="1:9" ht="45" customHeight="1" x14ac:dyDescent="0.25">
      <c r="A254" s="77" t="s">
        <v>0</v>
      </c>
      <c r="B254" s="77" t="s">
        <v>48</v>
      </c>
      <c r="C254" s="78" t="s">
        <v>46</v>
      </c>
      <c r="D254" s="78" t="s">
        <v>44</v>
      </c>
      <c r="E254" s="78" t="s">
        <v>7</v>
      </c>
      <c r="F254" s="78" t="s">
        <v>45</v>
      </c>
      <c r="G254" s="38"/>
      <c r="H254" s="23"/>
      <c r="I254" s="3"/>
    </row>
    <row r="255" spans="1:9" x14ac:dyDescent="0.25">
      <c r="A255" s="80" t="s">
        <v>1</v>
      </c>
      <c r="B255" s="101" t="s">
        <v>28</v>
      </c>
      <c r="C255" s="77">
        <v>4</v>
      </c>
      <c r="D255" s="46">
        <v>13.8</v>
      </c>
      <c r="E255" s="4">
        <v>2</v>
      </c>
      <c r="F255" s="46">
        <f>D255*E255</f>
        <v>27.6</v>
      </c>
      <c r="G255" s="3"/>
      <c r="H255" s="3"/>
      <c r="I255" s="3"/>
    </row>
    <row r="256" spans="1:9" ht="14.45" customHeight="1" x14ac:dyDescent="0.25">
      <c r="A256" s="36"/>
      <c r="B256" s="1"/>
      <c r="C256" s="36"/>
      <c r="D256" s="46"/>
      <c r="E256" s="4"/>
      <c r="F256" s="46"/>
      <c r="G256" s="3"/>
      <c r="H256" s="8"/>
      <c r="I256" s="3"/>
    </row>
    <row r="257" spans="1:9" x14ac:dyDescent="0.25">
      <c r="A257" s="108" t="s">
        <v>47</v>
      </c>
      <c r="B257" s="109"/>
      <c r="C257" s="32"/>
      <c r="D257" s="47"/>
      <c r="E257" s="32"/>
      <c r="F257" s="47">
        <f>SUM(F255:F256)</f>
        <v>27.6</v>
      </c>
      <c r="G257" s="3"/>
      <c r="H257" s="3"/>
      <c r="I257" s="3"/>
    </row>
    <row r="258" spans="1:9" x14ac:dyDescent="0.25">
      <c r="G258" s="3"/>
      <c r="H258" s="3"/>
      <c r="I258" s="3"/>
    </row>
    <row r="259" spans="1:9" x14ac:dyDescent="0.25">
      <c r="G259" s="61"/>
      <c r="H259" s="61"/>
      <c r="I259" s="3"/>
    </row>
    <row r="260" spans="1:9" x14ac:dyDescent="0.25">
      <c r="G260" s="3"/>
      <c r="H260" s="3"/>
      <c r="I260" s="3"/>
    </row>
    <row r="261" spans="1:9" x14ac:dyDescent="0.25">
      <c r="G261" s="14"/>
      <c r="H261" s="14"/>
      <c r="I261" s="3"/>
    </row>
    <row r="262" spans="1:9" ht="26.1" customHeight="1" x14ac:dyDescent="0.25">
      <c r="A262" s="107" t="s">
        <v>151</v>
      </c>
      <c r="B262" s="107"/>
      <c r="C262" s="107"/>
      <c r="D262" s="107"/>
      <c r="E262" s="107"/>
      <c r="F262" s="107"/>
      <c r="G262" s="14"/>
      <c r="H262" s="14"/>
      <c r="I262" s="3"/>
    </row>
    <row r="263" spans="1:9" x14ac:dyDescent="0.25">
      <c r="G263" s="10"/>
      <c r="H263" s="8"/>
      <c r="I263" s="3"/>
    </row>
    <row r="264" spans="1:9" ht="14.45" customHeight="1" x14ac:dyDescent="0.25">
      <c r="A264" s="38"/>
      <c r="B264" s="38"/>
      <c r="C264" s="34"/>
      <c r="D264" s="34"/>
      <c r="E264" s="34"/>
      <c r="F264" s="34"/>
      <c r="G264" s="10"/>
      <c r="H264" s="8"/>
      <c r="I264" s="3"/>
    </row>
    <row r="265" spans="1:9" ht="45" customHeight="1" x14ac:dyDescent="0.25">
      <c r="A265" s="77" t="s">
        <v>0</v>
      </c>
      <c r="B265" s="77" t="s">
        <v>48</v>
      </c>
      <c r="C265" s="78" t="s">
        <v>46</v>
      </c>
      <c r="D265" s="78" t="s">
        <v>44</v>
      </c>
      <c r="E265" s="78" t="s">
        <v>7</v>
      </c>
      <c r="F265" s="78" t="s">
        <v>45</v>
      </c>
      <c r="G265" s="10"/>
      <c r="H265" s="8"/>
      <c r="I265" s="3"/>
    </row>
    <row r="266" spans="1:9" x14ac:dyDescent="0.25">
      <c r="A266" s="80" t="s">
        <v>1</v>
      </c>
      <c r="B266" s="101" t="s">
        <v>28</v>
      </c>
      <c r="C266" s="77">
        <v>92</v>
      </c>
      <c r="D266" s="46">
        <v>195.9</v>
      </c>
      <c r="E266" s="4">
        <v>2</v>
      </c>
      <c r="F266" s="46">
        <f>D266*E266</f>
        <v>391.8</v>
      </c>
      <c r="G266" s="13"/>
      <c r="H266" s="8"/>
      <c r="I266" s="3"/>
    </row>
    <row r="267" spans="1:9" x14ac:dyDescent="0.25">
      <c r="A267" s="27" t="s">
        <v>2</v>
      </c>
      <c r="B267" s="1" t="s">
        <v>12</v>
      </c>
      <c r="C267" s="27">
        <v>2</v>
      </c>
      <c r="D267" s="46">
        <v>7</v>
      </c>
      <c r="E267" s="4">
        <v>2</v>
      </c>
      <c r="F267" s="46">
        <f>D267*E267</f>
        <v>14</v>
      </c>
      <c r="G267" s="13"/>
      <c r="H267" s="8"/>
      <c r="I267" s="3"/>
    </row>
    <row r="268" spans="1:9" x14ac:dyDescent="0.25">
      <c r="A268" s="108" t="s">
        <v>47</v>
      </c>
      <c r="B268" s="109"/>
      <c r="C268" s="32"/>
      <c r="D268" s="47"/>
      <c r="E268" s="32"/>
      <c r="F268" s="47">
        <f>SUM(F266:F267)</f>
        <v>405.8</v>
      </c>
      <c r="G268" s="10"/>
      <c r="H268" s="8"/>
      <c r="I268" s="3"/>
    </row>
    <row r="269" spans="1:9" x14ac:dyDescent="0.25">
      <c r="G269" s="10"/>
      <c r="H269" s="8"/>
      <c r="I269" s="3"/>
    </row>
    <row r="270" spans="1:9" x14ac:dyDescent="0.25">
      <c r="G270" s="13"/>
      <c r="H270" s="8"/>
      <c r="I270" s="3"/>
    </row>
    <row r="271" spans="1:9" x14ac:dyDescent="0.25">
      <c r="A271" s="5"/>
      <c r="B271" s="3"/>
      <c r="C271" s="6"/>
      <c r="D271" s="7"/>
      <c r="E271" s="7"/>
      <c r="F271" s="8"/>
      <c r="G271" s="10"/>
      <c r="H271" s="8"/>
      <c r="I271" s="3"/>
    </row>
    <row r="272" spans="1:9" x14ac:dyDescent="0.25">
      <c r="A272" s="5"/>
      <c r="B272" s="3"/>
      <c r="C272" s="5"/>
      <c r="D272" s="7"/>
      <c r="E272" s="7"/>
      <c r="F272" s="12"/>
      <c r="G272" s="13"/>
      <c r="H272" s="8"/>
      <c r="I272" s="3"/>
    </row>
    <row r="273" spans="1:9" x14ac:dyDescent="0.25">
      <c r="A273" s="5"/>
      <c r="B273" s="3"/>
      <c r="C273" s="5"/>
      <c r="D273" s="7"/>
      <c r="E273" s="7"/>
      <c r="F273" s="12"/>
      <c r="G273" s="13"/>
      <c r="H273" s="8"/>
      <c r="I273" s="3"/>
    </row>
    <row r="274" spans="1:9" x14ac:dyDescent="0.25">
      <c r="A274" s="5"/>
      <c r="B274" s="3"/>
      <c r="C274" s="5"/>
      <c r="D274" s="7"/>
      <c r="E274" s="7"/>
      <c r="F274" s="12"/>
      <c r="G274" s="13"/>
      <c r="H274" s="8"/>
      <c r="I274" s="3"/>
    </row>
    <row r="275" spans="1:9" x14ac:dyDescent="0.25">
      <c r="A275" s="5"/>
      <c r="B275" s="3"/>
      <c r="C275" s="5"/>
      <c r="D275" s="7"/>
      <c r="E275" s="7"/>
      <c r="F275" s="12"/>
      <c r="G275" s="13"/>
      <c r="H275" s="8"/>
      <c r="I275" s="3"/>
    </row>
    <row r="276" spans="1:9" ht="18.75" x14ac:dyDescent="0.3">
      <c r="A276" s="5"/>
      <c r="B276" s="74" t="s">
        <v>176</v>
      </c>
      <c r="C276" s="5"/>
      <c r="D276" s="7"/>
      <c r="E276" s="7"/>
      <c r="F276" s="12"/>
      <c r="G276" s="13"/>
      <c r="H276" s="8"/>
      <c r="I276" s="3"/>
    </row>
    <row r="277" spans="1:9" x14ac:dyDescent="0.25">
      <c r="A277" s="5"/>
      <c r="B277" s="3"/>
      <c r="C277" s="5"/>
      <c r="D277" s="7"/>
      <c r="E277" s="7"/>
      <c r="F277" s="12"/>
      <c r="G277" s="13"/>
      <c r="H277" s="8"/>
      <c r="I277" s="3"/>
    </row>
    <row r="278" spans="1:9" x14ac:dyDescent="0.25">
      <c r="A278" s="38"/>
      <c r="B278" s="38"/>
      <c r="C278" s="38"/>
      <c r="D278" s="38"/>
      <c r="E278" s="38"/>
      <c r="F278" s="38"/>
      <c r="G278" s="38"/>
      <c r="H278" s="23"/>
      <c r="I278" s="3"/>
    </row>
    <row r="279" spans="1:9" x14ac:dyDescent="0.25">
      <c r="A279" s="5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107" t="s">
        <v>152</v>
      </c>
      <c r="B280" s="107"/>
      <c r="C280" s="107"/>
      <c r="D280" s="107"/>
      <c r="E280" s="107"/>
      <c r="F280" s="107"/>
      <c r="G280" s="13"/>
      <c r="H280" s="8"/>
      <c r="I280" s="3"/>
    </row>
    <row r="281" spans="1:9" x14ac:dyDescent="0.25">
      <c r="G281" s="3"/>
      <c r="H281" s="3"/>
      <c r="I281" s="3"/>
    </row>
    <row r="282" spans="1:9" x14ac:dyDescent="0.25">
      <c r="A282" s="38"/>
      <c r="B282" s="38"/>
      <c r="C282" s="34"/>
      <c r="D282" s="34"/>
      <c r="E282" s="34"/>
      <c r="F282" s="34"/>
      <c r="G282" s="3"/>
      <c r="H282" s="3"/>
      <c r="I282" s="3"/>
    </row>
    <row r="283" spans="1:9" ht="45" customHeight="1" x14ac:dyDescent="0.25">
      <c r="A283" s="77" t="s">
        <v>0</v>
      </c>
      <c r="B283" s="77" t="s">
        <v>48</v>
      </c>
      <c r="C283" s="78" t="s">
        <v>46</v>
      </c>
      <c r="D283" s="78" t="s">
        <v>44</v>
      </c>
      <c r="E283" s="78" t="s">
        <v>7</v>
      </c>
      <c r="F283" s="78" t="s">
        <v>45</v>
      </c>
      <c r="G283" s="61"/>
      <c r="H283" s="61"/>
      <c r="I283" s="3"/>
    </row>
    <row r="284" spans="1:9" x14ac:dyDescent="0.25">
      <c r="A284" s="80" t="s">
        <v>1</v>
      </c>
      <c r="B284" s="101" t="s">
        <v>28</v>
      </c>
      <c r="C284" s="77">
        <v>125</v>
      </c>
      <c r="D284" s="46">
        <v>381</v>
      </c>
      <c r="E284" s="4">
        <v>2</v>
      </c>
      <c r="F284" s="46">
        <f>D284*E284</f>
        <v>762</v>
      </c>
      <c r="G284" s="3"/>
      <c r="H284" s="3"/>
      <c r="I284" s="3"/>
    </row>
    <row r="285" spans="1:9" x14ac:dyDescent="0.25">
      <c r="A285" s="29"/>
      <c r="B285" s="1"/>
      <c r="C285" s="29"/>
      <c r="D285" s="46"/>
      <c r="E285" s="4"/>
      <c r="F285" s="46"/>
      <c r="G285" s="14"/>
      <c r="H285" s="14"/>
      <c r="I285" s="3"/>
    </row>
    <row r="286" spans="1:9" ht="26.45" customHeight="1" x14ac:dyDescent="0.25">
      <c r="A286" s="108" t="s">
        <v>47</v>
      </c>
      <c r="B286" s="109"/>
      <c r="C286" s="32"/>
      <c r="D286" s="47"/>
      <c r="E286" s="32"/>
      <c r="F286" s="47">
        <f>SUM(F284:F285)</f>
        <v>762</v>
      </c>
      <c r="G286" s="14"/>
      <c r="H286" s="14"/>
      <c r="I286" s="3"/>
    </row>
    <row r="287" spans="1:9" x14ac:dyDescent="0.25">
      <c r="G287" s="10"/>
      <c r="H287" s="8"/>
      <c r="I287" s="3"/>
    </row>
    <row r="288" spans="1:9" x14ac:dyDescent="0.25">
      <c r="G288" s="10"/>
      <c r="H288" s="8"/>
      <c r="I288" s="3"/>
    </row>
    <row r="289" spans="1:9" x14ac:dyDescent="0.25">
      <c r="G289" s="10"/>
      <c r="H289" s="8"/>
      <c r="I289" s="3"/>
    </row>
    <row r="290" spans="1:9" x14ac:dyDescent="0.25">
      <c r="G290" s="10"/>
      <c r="H290" s="8"/>
      <c r="I290" s="3"/>
    </row>
    <row r="291" spans="1:9" x14ac:dyDescent="0.25">
      <c r="G291" s="10"/>
      <c r="H291" s="8"/>
      <c r="I291" s="3"/>
    </row>
    <row r="292" spans="1:9" x14ac:dyDescent="0.25">
      <c r="G292" s="13"/>
      <c r="H292" s="8"/>
      <c r="I292" s="3"/>
    </row>
    <row r="293" spans="1:9" x14ac:dyDescent="0.25">
      <c r="G293" s="13"/>
      <c r="H293" s="8"/>
      <c r="I293" s="3"/>
    </row>
    <row r="294" spans="1:9" x14ac:dyDescent="0.25">
      <c r="G294" s="13"/>
      <c r="H294" s="12"/>
      <c r="I294" s="3"/>
    </row>
    <row r="295" spans="1:9" x14ac:dyDescent="0.25">
      <c r="G295" s="13"/>
      <c r="H295" s="12"/>
      <c r="I295" s="3"/>
    </row>
    <row r="296" spans="1:9" x14ac:dyDescent="0.25">
      <c r="A296" s="107" t="s">
        <v>153</v>
      </c>
      <c r="B296" s="107"/>
      <c r="C296" s="107"/>
      <c r="D296" s="107"/>
      <c r="E296" s="107"/>
      <c r="F296" s="107"/>
      <c r="G296" s="13"/>
      <c r="H296" s="12"/>
      <c r="I296" s="3"/>
    </row>
    <row r="297" spans="1:9" x14ac:dyDescent="0.25">
      <c r="G297" s="13"/>
      <c r="H297" s="12"/>
      <c r="I297" s="3"/>
    </row>
    <row r="298" spans="1:9" x14ac:dyDescent="0.25">
      <c r="A298" s="38"/>
      <c r="B298" s="38"/>
      <c r="C298" s="34"/>
      <c r="D298" s="34"/>
      <c r="E298" s="34"/>
      <c r="F298" s="34"/>
      <c r="G298" s="13"/>
      <c r="H298" s="12"/>
      <c r="I298" s="3"/>
    </row>
    <row r="299" spans="1:9" ht="45" customHeight="1" x14ac:dyDescent="0.25">
      <c r="A299" s="77" t="s">
        <v>0</v>
      </c>
      <c r="B299" s="77" t="s">
        <v>48</v>
      </c>
      <c r="C299" s="78" t="s">
        <v>46</v>
      </c>
      <c r="D299" s="78" t="s">
        <v>44</v>
      </c>
      <c r="E299" s="78" t="s">
        <v>7</v>
      </c>
      <c r="F299" s="78" t="s">
        <v>45</v>
      </c>
      <c r="G299" s="13"/>
      <c r="H299" s="12"/>
      <c r="I299" s="3"/>
    </row>
    <row r="300" spans="1:9" x14ac:dyDescent="0.25">
      <c r="A300" s="80" t="s">
        <v>1</v>
      </c>
      <c r="B300" s="101" t="s">
        <v>28</v>
      </c>
      <c r="C300" s="77">
        <v>172</v>
      </c>
      <c r="D300" s="46">
        <v>341.6</v>
      </c>
      <c r="E300" s="4">
        <v>2</v>
      </c>
      <c r="F300" s="46">
        <f>D300*E300</f>
        <v>683.2</v>
      </c>
      <c r="G300" s="13"/>
      <c r="H300" s="12"/>
      <c r="I300" s="3"/>
    </row>
    <row r="301" spans="1:9" x14ac:dyDescent="0.25">
      <c r="A301" s="29" t="s">
        <v>2</v>
      </c>
      <c r="B301" s="1" t="s">
        <v>26</v>
      </c>
      <c r="C301" s="29">
        <v>3</v>
      </c>
      <c r="D301" s="46">
        <v>6.3</v>
      </c>
      <c r="E301" s="4">
        <v>2</v>
      </c>
      <c r="F301" s="46">
        <f>D301*E301</f>
        <v>12.6</v>
      </c>
      <c r="G301" s="38"/>
      <c r="H301" s="23"/>
      <c r="I301" s="3"/>
    </row>
    <row r="302" spans="1:9" x14ac:dyDescent="0.25">
      <c r="A302" s="29" t="s">
        <v>3</v>
      </c>
      <c r="B302" s="1" t="s">
        <v>27</v>
      </c>
      <c r="C302" s="29">
        <v>3</v>
      </c>
      <c r="D302" s="48">
        <v>0.5</v>
      </c>
      <c r="E302" s="4">
        <v>2</v>
      </c>
      <c r="F302" s="46">
        <f>D302*E302</f>
        <v>1</v>
      </c>
      <c r="G302" s="3"/>
      <c r="H302" s="3"/>
      <c r="I302" s="8"/>
    </row>
    <row r="303" spans="1:9" x14ac:dyDescent="0.25">
      <c r="A303" s="108" t="s">
        <v>47</v>
      </c>
      <c r="B303" s="109"/>
      <c r="C303" s="32"/>
      <c r="D303" s="47"/>
      <c r="E303" s="32"/>
      <c r="F303" s="47">
        <f>SUM(F300:F302)</f>
        <v>696.80000000000007</v>
      </c>
      <c r="G303" s="3"/>
      <c r="H303" s="3"/>
      <c r="I303" s="8"/>
    </row>
    <row r="304" spans="1:9" x14ac:dyDescent="0.25">
      <c r="G304" s="3"/>
      <c r="H304" s="3"/>
      <c r="I304" s="3"/>
    </row>
    <row r="305" spans="1:9" x14ac:dyDescent="0.25"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107" t="s">
        <v>154</v>
      </c>
      <c r="B307" s="107"/>
      <c r="C307" s="107"/>
      <c r="D307" s="107"/>
      <c r="E307" s="107"/>
      <c r="F307" s="107"/>
      <c r="G307" s="61"/>
      <c r="H307" s="61"/>
      <c r="I307" s="3"/>
    </row>
    <row r="308" spans="1:9" x14ac:dyDescent="0.25">
      <c r="G308" s="3"/>
      <c r="H308" s="3"/>
      <c r="I308" s="3"/>
    </row>
    <row r="309" spans="1:9" x14ac:dyDescent="0.25">
      <c r="A309" s="38"/>
      <c r="B309" s="38"/>
      <c r="C309" s="34"/>
      <c r="D309" s="34"/>
      <c r="E309" s="34"/>
      <c r="F309" s="34"/>
      <c r="G309" s="14"/>
      <c r="H309" s="14"/>
      <c r="I309" s="3"/>
    </row>
    <row r="310" spans="1:9" ht="45" customHeight="1" x14ac:dyDescent="0.25">
      <c r="A310" s="77" t="s">
        <v>0</v>
      </c>
      <c r="B310" s="77" t="s">
        <v>48</v>
      </c>
      <c r="C310" s="78" t="s">
        <v>46</v>
      </c>
      <c r="D310" s="78" t="s">
        <v>44</v>
      </c>
      <c r="E310" s="78" t="s">
        <v>7</v>
      </c>
      <c r="F310" s="78" t="s">
        <v>45</v>
      </c>
      <c r="G310" s="14"/>
      <c r="H310" s="14"/>
      <c r="I310" s="3"/>
    </row>
    <row r="311" spans="1:9" x14ac:dyDescent="0.25">
      <c r="A311" s="80" t="s">
        <v>1</v>
      </c>
      <c r="B311" s="97" t="s">
        <v>40</v>
      </c>
      <c r="C311" s="77">
        <v>102</v>
      </c>
      <c r="D311" s="46">
        <v>488.9</v>
      </c>
      <c r="E311" s="4">
        <v>2</v>
      </c>
      <c r="F311" s="46">
        <f>E311*D311</f>
        <v>977.8</v>
      </c>
      <c r="G311" s="10"/>
      <c r="H311" s="8"/>
      <c r="I311" s="3"/>
    </row>
    <row r="312" spans="1:9" x14ac:dyDescent="0.25">
      <c r="A312" s="43" t="s">
        <v>2</v>
      </c>
      <c r="B312" s="1" t="s">
        <v>41</v>
      </c>
      <c r="C312" s="43">
        <v>1</v>
      </c>
      <c r="D312" s="46">
        <v>4.5999999999999996</v>
      </c>
      <c r="E312" s="4">
        <v>2</v>
      </c>
      <c r="F312" s="46">
        <f>D312*E312</f>
        <v>9.1999999999999993</v>
      </c>
      <c r="G312" s="10"/>
      <c r="H312" s="8"/>
      <c r="I312" s="3"/>
    </row>
    <row r="313" spans="1:9" x14ac:dyDescent="0.25">
      <c r="A313" s="108" t="s">
        <v>47</v>
      </c>
      <c r="B313" s="109"/>
      <c r="C313" s="32"/>
      <c r="D313" s="47"/>
      <c r="E313" s="32"/>
      <c r="F313" s="47">
        <f>SUM(F311:F312)</f>
        <v>987</v>
      </c>
      <c r="G313" s="10"/>
      <c r="H313" s="8"/>
      <c r="I313" s="3"/>
    </row>
    <row r="314" spans="1:9" x14ac:dyDescent="0.25">
      <c r="G314" s="13"/>
      <c r="H314" s="8"/>
      <c r="I314" s="3"/>
    </row>
    <row r="315" spans="1:9" x14ac:dyDescent="0.25">
      <c r="A315" s="5"/>
      <c r="B315" s="3"/>
      <c r="C315" s="5"/>
      <c r="D315" s="7"/>
      <c r="E315" s="7"/>
      <c r="F315" s="12"/>
      <c r="G315" s="13"/>
      <c r="H315" s="8"/>
      <c r="I315" s="3"/>
    </row>
    <row r="316" spans="1:9" x14ac:dyDescent="0.25">
      <c r="A316" s="5"/>
      <c r="B316" s="3"/>
      <c r="C316" s="6"/>
      <c r="D316" s="7"/>
      <c r="E316" s="7"/>
      <c r="F316" s="8"/>
      <c r="G316" s="10"/>
      <c r="H316" s="8"/>
      <c r="I316" s="3"/>
    </row>
    <row r="317" spans="1:9" x14ac:dyDescent="0.25">
      <c r="A317" s="107" t="s">
        <v>155</v>
      </c>
      <c r="B317" s="107"/>
      <c r="C317" s="107"/>
      <c r="D317" s="107"/>
      <c r="E317" s="107"/>
      <c r="F317" s="107"/>
      <c r="G317" s="10"/>
      <c r="H317" s="8"/>
      <c r="I317" s="3"/>
    </row>
    <row r="318" spans="1:9" x14ac:dyDescent="0.25">
      <c r="G318" s="13"/>
      <c r="H318" s="8"/>
      <c r="I318" s="3"/>
    </row>
    <row r="319" spans="1:9" x14ac:dyDescent="0.25">
      <c r="A319" s="38"/>
      <c r="B319" s="100"/>
      <c r="C319" s="34"/>
      <c r="D319" s="34"/>
      <c r="E319" s="34"/>
      <c r="F319" s="34"/>
      <c r="G319" s="10"/>
      <c r="H319" s="8"/>
      <c r="I319" s="3"/>
    </row>
    <row r="320" spans="1:9" ht="45" customHeight="1" x14ac:dyDescent="0.25">
      <c r="A320" s="77" t="s">
        <v>0</v>
      </c>
      <c r="B320" s="81" t="s">
        <v>125</v>
      </c>
      <c r="C320" s="78" t="s">
        <v>46</v>
      </c>
      <c r="D320" s="78" t="s">
        <v>44</v>
      </c>
      <c r="E320" s="78" t="s">
        <v>7</v>
      </c>
      <c r="F320" s="78" t="s">
        <v>45</v>
      </c>
      <c r="G320" s="13"/>
      <c r="H320" s="8"/>
      <c r="I320" s="3"/>
    </row>
    <row r="321" spans="1:9" x14ac:dyDescent="0.25">
      <c r="A321" s="80" t="s">
        <v>1</v>
      </c>
      <c r="B321" s="101" t="s">
        <v>28</v>
      </c>
      <c r="C321" s="77">
        <v>14</v>
      </c>
      <c r="D321" s="46">
        <v>35.5</v>
      </c>
      <c r="E321" s="4">
        <v>2</v>
      </c>
      <c r="F321" s="46">
        <f>D321*E321</f>
        <v>71</v>
      </c>
      <c r="G321" s="13"/>
      <c r="H321" s="8"/>
      <c r="I321" s="3"/>
    </row>
    <row r="322" spans="1:9" x14ac:dyDescent="0.25">
      <c r="A322" s="36" t="s">
        <v>2</v>
      </c>
      <c r="B322" s="30" t="s">
        <v>39</v>
      </c>
      <c r="C322" s="36">
        <v>15</v>
      </c>
      <c r="D322" s="46">
        <v>75</v>
      </c>
      <c r="E322" s="4">
        <v>2</v>
      </c>
      <c r="F322" s="46">
        <f>D322*E322</f>
        <v>150</v>
      </c>
      <c r="G322" s="38"/>
      <c r="H322" s="23"/>
      <c r="I322" s="3"/>
    </row>
    <row r="323" spans="1:9" x14ac:dyDescent="0.25">
      <c r="A323" s="36" t="s">
        <v>3</v>
      </c>
      <c r="B323" s="1" t="s">
        <v>104</v>
      </c>
      <c r="C323" s="36">
        <v>2</v>
      </c>
      <c r="D323" s="46">
        <v>20.350000000000001</v>
      </c>
      <c r="E323" s="4">
        <v>2</v>
      </c>
      <c r="F323" s="46">
        <f>D323*E323</f>
        <v>40.700000000000003</v>
      </c>
      <c r="G323" s="13"/>
      <c r="H323" s="8"/>
      <c r="I323" s="3"/>
    </row>
    <row r="324" spans="1:9" x14ac:dyDescent="0.25">
      <c r="A324" s="108" t="s">
        <v>47</v>
      </c>
      <c r="B324" s="109"/>
      <c r="C324" s="32"/>
      <c r="D324" s="47"/>
      <c r="E324" s="32"/>
      <c r="F324" s="47">
        <f>SUM(F321:F323)</f>
        <v>261.7</v>
      </c>
      <c r="G324" s="13"/>
      <c r="H324" s="8"/>
      <c r="I324" s="3"/>
    </row>
    <row r="325" spans="1:9" x14ac:dyDescent="0.25">
      <c r="G325" s="13"/>
      <c r="H325" s="8"/>
      <c r="I325" s="3"/>
    </row>
    <row r="326" spans="1:9" x14ac:dyDescent="0.25">
      <c r="B326" t="s">
        <v>92</v>
      </c>
      <c r="G326" s="3"/>
      <c r="H326" s="3"/>
      <c r="I326" s="3"/>
    </row>
    <row r="327" spans="1:9" x14ac:dyDescent="0.25">
      <c r="B327" t="s">
        <v>93</v>
      </c>
      <c r="G327" s="3"/>
      <c r="H327" s="3"/>
      <c r="I327" s="3"/>
    </row>
    <row r="328" spans="1:9" x14ac:dyDescent="0.25">
      <c r="A328" s="61"/>
      <c r="B328" s="61"/>
      <c r="C328" s="61"/>
      <c r="D328" s="61"/>
      <c r="E328" s="61"/>
      <c r="F328" s="61"/>
      <c r="G328" s="61"/>
      <c r="H328" s="61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25"/>
      <c r="B330" s="25"/>
      <c r="C330" s="25"/>
      <c r="D330" s="25"/>
      <c r="E330" s="25"/>
      <c r="F330" s="14"/>
      <c r="G330" s="14"/>
      <c r="H330" s="14"/>
      <c r="I330" s="3"/>
    </row>
    <row r="331" spans="1:9" ht="26.45" customHeight="1" x14ac:dyDescent="0.25">
      <c r="A331" s="107" t="s">
        <v>156</v>
      </c>
      <c r="B331" s="107"/>
      <c r="C331" s="107"/>
      <c r="D331" s="107"/>
      <c r="E331" s="107"/>
      <c r="F331" s="107"/>
      <c r="G331" s="14"/>
      <c r="H331" s="14"/>
      <c r="I331" s="3"/>
    </row>
    <row r="332" spans="1:9" x14ac:dyDescent="0.25">
      <c r="A332" s="61"/>
      <c r="B332" s="61"/>
      <c r="C332" s="61"/>
      <c r="D332" s="61"/>
      <c r="E332" s="61"/>
      <c r="F332" s="61"/>
      <c r="G332" s="10"/>
      <c r="H332" s="8"/>
      <c r="I332" s="3"/>
    </row>
    <row r="333" spans="1:9" x14ac:dyDescent="0.25">
      <c r="A333" s="38"/>
      <c r="B333" s="38"/>
      <c r="C333" s="34"/>
      <c r="D333" s="34"/>
      <c r="E333" s="34"/>
      <c r="F333" s="34"/>
      <c r="G333" s="10"/>
      <c r="H333" s="8"/>
      <c r="I333" s="3"/>
    </row>
    <row r="334" spans="1:9" ht="45" customHeight="1" x14ac:dyDescent="0.25">
      <c r="A334" s="77" t="s">
        <v>0</v>
      </c>
      <c r="B334" s="77" t="s">
        <v>48</v>
      </c>
      <c r="C334" s="78" t="s">
        <v>46</v>
      </c>
      <c r="D334" s="78" t="s">
        <v>44</v>
      </c>
      <c r="E334" s="78" t="s">
        <v>7</v>
      </c>
      <c r="F334" s="78" t="s">
        <v>45</v>
      </c>
      <c r="G334" s="10"/>
      <c r="H334" s="8"/>
      <c r="I334" s="3"/>
    </row>
    <row r="335" spans="1:9" x14ac:dyDescent="0.25">
      <c r="A335" s="80" t="s">
        <v>1</v>
      </c>
      <c r="B335" s="97" t="s">
        <v>40</v>
      </c>
      <c r="C335" s="77">
        <v>99</v>
      </c>
      <c r="D335" s="46">
        <v>385.3</v>
      </c>
      <c r="E335" s="4">
        <v>2</v>
      </c>
      <c r="F335" s="46">
        <f>D335*E335</f>
        <v>770.6</v>
      </c>
      <c r="G335" s="10"/>
      <c r="H335" s="8"/>
      <c r="I335" s="3"/>
    </row>
    <row r="336" spans="1:9" x14ac:dyDescent="0.25">
      <c r="A336" s="36" t="s">
        <v>2</v>
      </c>
      <c r="B336" s="1" t="s">
        <v>39</v>
      </c>
      <c r="C336" s="36">
        <v>4</v>
      </c>
      <c r="D336" s="46">
        <v>15.3</v>
      </c>
      <c r="E336" s="4">
        <v>2</v>
      </c>
      <c r="F336" s="46">
        <f t="shared" ref="F336:F339" si="10">D336*E336</f>
        <v>30.6</v>
      </c>
      <c r="G336" s="10"/>
      <c r="H336" s="8"/>
      <c r="I336" s="3"/>
    </row>
    <row r="337" spans="1:9" x14ac:dyDescent="0.25">
      <c r="A337" s="36" t="s">
        <v>3</v>
      </c>
      <c r="B337" s="1" t="s">
        <v>61</v>
      </c>
      <c r="C337" s="36">
        <v>3</v>
      </c>
      <c r="D337" s="46">
        <v>5.7</v>
      </c>
      <c r="E337" s="4">
        <v>4</v>
      </c>
      <c r="F337" s="46">
        <f t="shared" si="10"/>
        <v>22.8</v>
      </c>
      <c r="G337" s="10"/>
      <c r="H337" s="8"/>
      <c r="I337" s="3"/>
    </row>
    <row r="338" spans="1:9" x14ac:dyDescent="0.25">
      <c r="A338" s="36" t="s">
        <v>5</v>
      </c>
      <c r="B338" s="31" t="s">
        <v>4</v>
      </c>
      <c r="C338" s="36">
        <v>2</v>
      </c>
      <c r="D338" s="46">
        <v>6.5</v>
      </c>
      <c r="E338" s="4">
        <v>2</v>
      </c>
      <c r="F338" s="46">
        <f t="shared" si="10"/>
        <v>13</v>
      </c>
      <c r="G338" s="13"/>
      <c r="H338" s="8"/>
      <c r="I338" s="3"/>
    </row>
    <row r="339" spans="1:9" x14ac:dyDescent="0.25">
      <c r="A339" s="36" t="s">
        <v>8</v>
      </c>
      <c r="B339" s="1" t="s">
        <v>29</v>
      </c>
      <c r="C339" s="36">
        <v>1</v>
      </c>
      <c r="D339" s="46">
        <v>1.9</v>
      </c>
      <c r="E339" s="4">
        <v>2</v>
      </c>
      <c r="F339" s="46">
        <f t="shared" si="10"/>
        <v>3.8</v>
      </c>
      <c r="G339" s="13"/>
      <c r="H339" s="8"/>
      <c r="I339" s="3"/>
    </row>
    <row r="340" spans="1:9" x14ac:dyDescent="0.25">
      <c r="A340" s="108" t="s">
        <v>47</v>
      </c>
      <c r="B340" s="109"/>
      <c r="C340" s="32"/>
      <c r="D340" s="47"/>
      <c r="E340" s="32"/>
      <c r="F340" s="47">
        <f>SUM(F335:F339)</f>
        <v>840.8</v>
      </c>
      <c r="G340" s="13"/>
      <c r="H340" s="12"/>
      <c r="I340" s="3"/>
    </row>
    <row r="341" spans="1:9" x14ac:dyDescent="0.25">
      <c r="G341" s="13"/>
      <c r="H341" s="12"/>
      <c r="I341" s="3"/>
    </row>
    <row r="342" spans="1:9" x14ac:dyDescent="0.25">
      <c r="G342" s="13"/>
      <c r="H342" s="12"/>
      <c r="I342" s="3"/>
    </row>
    <row r="343" spans="1:9" x14ac:dyDescent="0.25">
      <c r="A343" s="5"/>
      <c r="B343" s="3"/>
      <c r="C343" s="5"/>
      <c r="D343" s="11"/>
      <c r="E343" s="11"/>
      <c r="F343" s="12"/>
      <c r="G343" s="13"/>
      <c r="H343" s="12"/>
      <c r="I343" s="3"/>
    </row>
    <row r="344" spans="1:9" x14ac:dyDescent="0.25">
      <c r="A344" s="5"/>
      <c r="B344" s="3"/>
      <c r="C344" s="5"/>
      <c r="D344" s="11"/>
      <c r="E344" s="11"/>
      <c r="F344" s="12"/>
      <c r="G344" s="13"/>
      <c r="H344" s="12"/>
      <c r="I344" s="3"/>
    </row>
    <row r="345" spans="1:9" x14ac:dyDescent="0.25">
      <c r="A345" s="107" t="s">
        <v>157</v>
      </c>
      <c r="B345" s="107"/>
      <c r="C345" s="107"/>
      <c r="D345" s="107"/>
      <c r="E345" s="107"/>
      <c r="F345" s="107"/>
      <c r="G345" s="13"/>
      <c r="H345" s="12"/>
      <c r="I345" s="3"/>
    </row>
    <row r="346" spans="1:9" x14ac:dyDescent="0.25">
      <c r="G346" s="13"/>
      <c r="H346" s="12"/>
      <c r="I346" s="3"/>
    </row>
    <row r="347" spans="1:9" ht="14.45" customHeight="1" x14ac:dyDescent="0.25">
      <c r="A347" s="38"/>
      <c r="B347" s="38"/>
      <c r="C347" s="34"/>
      <c r="D347" s="34"/>
      <c r="E347" s="34"/>
      <c r="F347" s="34"/>
      <c r="G347" s="38"/>
      <c r="H347" s="38"/>
      <c r="I347" s="8"/>
    </row>
    <row r="348" spans="1:9" ht="45" x14ac:dyDescent="0.25">
      <c r="A348" s="77" t="s">
        <v>0</v>
      </c>
      <c r="B348" s="77" t="s">
        <v>48</v>
      </c>
      <c r="C348" s="78" t="s">
        <v>46</v>
      </c>
      <c r="D348" s="78" t="s">
        <v>44</v>
      </c>
      <c r="E348" s="78" t="s">
        <v>7</v>
      </c>
      <c r="F348" s="78" t="s">
        <v>45</v>
      </c>
      <c r="G348" s="13"/>
      <c r="H348" s="12"/>
      <c r="I348" s="3"/>
    </row>
    <row r="349" spans="1:9" x14ac:dyDescent="0.25">
      <c r="A349" s="80" t="s">
        <v>1</v>
      </c>
      <c r="B349" s="97" t="s">
        <v>39</v>
      </c>
      <c r="C349" s="77">
        <v>5</v>
      </c>
      <c r="D349" s="46">
        <v>8.6999999999999993</v>
      </c>
      <c r="E349" s="4">
        <v>2</v>
      </c>
      <c r="F349" s="46">
        <f>E349*D349</f>
        <v>17.399999999999999</v>
      </c>
      <c r="G349" s="13"/>
      <c r="H349" s="12"/>
      <c r="I349" s="3"/>
    </row>
    <row r="350" spans="1:9" x14ac:dyDescent="0.25">
      <c r="A350" s="43" t="s">
        <v>2</v>
      </c>
      <c r="B350" s="1" t="s">
        <v>61</v>
      </c>
      <c r="C350" s="43">
        <v>8</v>
      </c>
      <c r="D350" s="46">
        <v>15.4</v>
      </c>
      <c r="E350" s="4">
        <v>4</v>
      </c>
      <c r="F350" s="46">
        <f>D350*E350</f>
        <v>61.6</v>
      </c>
      <c r="G350" s="13"/>
      <c r="H350" s="12"/>
      <c r="I350" s="3"/>
    </row>
    <row r="351" spans="1:9" x14ac:dyDescent="0.25">
      <c r="A351" s="108" t="s">
        <v>47</v>
      </c>
      <c r="B351" s="109"/>
      <c r="C351" s="32"/>
      <c r="D351" s="47"/>
      <c r="E351" s="32"/>
      <c r="F351" s="47">
        <f>SUM(F349:F350)</f>
        <v>79</v>
      </c>
      <c r="G351" s="38"/>
      <c r="H351" s="38"/>
      <c r="I351" s="8"/>
    </row>
    <row r="352" spans="1:9" x14ac:dyDescent="0.25">
      <c r="A352" s="5"/>
      <c r="B352" s="3"/>
      <c r="C352" s="5"/>
      <c r="D352" s="11"/>
      <c r="E352" s="11"/>
      <c r="F352" s="12"/>
      <c r="G352" s="13"/>
      <c r="H352" s="12"/>
      <c r="I352" s="3"/>
    </row>
    <row r="353" spans="1:17" x14ac:dyDescent="0.25">
      <c r="A353" s="5"/>
      <c r="B353" s="3"/>
      <c r="C353" s="5"/>
      <c r="D353" s="11"/>
      <c r="E353" s="11"/>
      <c r="F353" s="12"/>
      <c r="G353" s="13"/>
      <c r="H353" s="12"/>
      <c r="I353" s="3"/>
    </row>
    <row r="354" spans="1:17" x14ac:dyDescent="0.25">
      <c r="A354" s="5"/>
      <c r="B354" s="3"/>
      <c r="C354" s="5"/>
      <c r="D354" s="11"/>
      <c r="E354" s="11"/>
      <c r="F354" s="12"/>
      <c r="G354" s="13"/>
      <c r="H354" s="12"/>
      <c r="I354" s="3"/>
    </row>
    <row r="355" spans="1:17" x14ac:dyDescent="0.25">
      <c r="A355" s="5"/>
      <c r="B355" s="3"/>
      <c r="C355" s="5"/>
      <c r="D355" s="11"/>
      <c r="E355" s="11"/>
      <c r="F355" s="12"/>
      <c r="G355" s="13"/>
      <c r="H355" s="12"/>
      <c r="I355" s="8"/>
    </row>
    <row r="356" spans="1:17" ht="18.75" x14ac:dyDescent="0.3">
      <c r="A356" s="38"/>
      <c r="B356" s="74" t="s">
        <v>175</v>
      </c>
      <c r="C356" s="38"/>
      <c r="D356" s="38"/>
      <c r="E356" s="38"/>
      <c r="F356" s="38"/>
      <c r="G356" s="38"/>
      <c r="H356" s="23"/>
      <c r="I356" s="8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8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17" x14ac:dyDescent="0.25">
      <c r="A360" s="61"/>
      <c r="B360" s="61"/>
      <c r="C360" s="61"/>
      <c r="D360" s="61"/>
      <c r="E360" s="61"/>
      <c r="F360" s="61"/>
      <c r="G360" s="61"/>
      <c r="H360" s="61"/>
      <c r="I360" s="3"/>
      <c r="Q360" s="33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17" x14ac:dyDescent="0.25">
      <c r="A362" s="25"/>
      <c r="B362" s="25"/>
      <c r="C362" s="25"/>
      <c r="D362" s="25"/>
      <c r="E362" s="25"/>
      <c r="F362" s="14"/>
      <c r="G362" s="14"/>
      <c r="H362" s="14"/>
      <c r="I362" s="3"/>
    </row>
    <row r="363" spans="1:17" ht="27.6" customHeight="1" x14ac:dyDescent="0.25">
      <c r="A363" s="107" t="s">
        <v>158</v>
      </c>
      <c r="B363" s="107"/>
      <c r="C363" s="107"/>
      <c r="D363" s="107"/>
      <c r="E363" s="107"/>
      <c r="F363" s="107"/>
      <c r="G363" s="14"/>
      <c r="H363" s="14"/>
      <c r="I363" s="3"/>
    </row>
    <row r="364" spans="1:17" x14ac:dyDescent="0.25">
      <c r="G364" s="10"/>
      <c r="H364" s="8"/>
      <c r="I364" s="3"/>
    </row>
    <row r="365" spans="1:17" ht="14.45" customHeight="1" x14ac:dyDescent="0.25">
      <c r="A365" s="38"/>
      <c r="B365" s="100"/>
      <c r="C365" s="34"/>
      <c r="D365" s="34"/>
      <c r="E365" s="34"/>
      <c r="F365" s="34"/>
      <c r="G365" s="38"/>
      <c r="H365" s="23"/>
      <c r="I365" s="3"/>
    </row>
    <row r="366" spans="1:17" ht="45" customHeight="1" x14ac:dyDescent="0.25">
      <c r="A366" s="77" t="s">
        <v>0</v>
      </c>
      <c r="B366" s="81" t="s">
        <v>125</v>
      </c>
      <c r="C366" s="78" t="s">
        <v>46</v>
      </c>
      <c r="D366" s="78" t="s">
        <v>44</v>
      </c>
      <c r="E366" s="78" t="s">
        <v>7</v>
      </c>
      <c r="F366" s="78" t="s">
        <v>45</v>
      </c>
      <c r="G366" s="10"/>
      <c r="H366" s="8"/>
      <c r="I366" s="3"/>
    </row>
    <row r="367" spans="1:17" x14ac:dyDescent="0.25">
      <c r="A367" s="80" t="s">
        <v>1</v>
      </c>
      <c r="B367" s="97" t="s">
        <v>72</v>
      </c>
      <c r="C367" s="77">
        <v>223</v>
      </c>
      <c r="D367" s="46">
        <v>796.4</v>
      </c>
      <c r="E367" s="4">
        <v>2</v>
      </c>
      <c r="F367" s="46">
        <f>D367*E367</f>
        <v>1592.8</v>
      </c>
      <c r="G367" s="10"/>
      <c r="H367" s="8"/>
      <c r="I367" s="3"/>
    </row>
    <row r="368" spans="1:17" x14ac:dyDescent="0.25">
      <c r="A368" s="43" t="s">
        <v>2</v>
      </c>
      <c r="B368" s="1" t="s">
        <v>126</v>
      </c>
      <c r="C368" s="43">
        <v>2</v>
      </c>
      <c r="D368" s="46">
        <v>246.6</v>
      </c>
      <c r="E368" s="4">
        <v>2</v>
      </c>
      <c r="F368" s="46">
        <f>D368*E368</f>
        <v>493.2</v>
      </c>
      <c r="G368" s="10"/>
      <c r="H368" s="8"/>
      <c r="I368" s="3"/>
    </row>
    <row r="369" spans="1:9" x14ac:dyDescent="0.25">
      <c r="A369" s="43" t="s">
        <v>3</v>
      </c>
      <c r="B369" s="1" t="s">
        <v>127</v>
      </c>
      <c r="C369" s="43">
        <v>2</v>
      </c>
      <c r="D369" s="46">
        <v>84.8</v>
      </c>
      <c r="E369" s="4">
        <v>2</v>
      </c>
      <c r="F369" s="46">
        <f t="shared" ref="F369:F375" si="11">D369*E369</f>
        <v>169.6</v>
      </c>
      <c r="G369" s="61"/>
      <c r="H369" s="61"/>
      <c r="I369" s="3"/>
    </row>
    <row r="370" spans="1:9" x14ac:dyDescent="0.25">
      <c r="A370" s="43" t="s">
        <v>5</v>
      </c>
      <c r="B370" s="1" t="s">
        <v>128</v>
      </c>
      <c r="C370" s="43">
        <v>2</v>
      </c>
      <c r="D370" s="46">
        <v>198</v>
      </c>
      <c r="E370" s="4">
        <v>2</v>
      </c>
      <c r="F370" s="46">
        <f t="shared" si="11"/>
        <v>396</v>
      </c>
      <c r="G370" s="3"/>
      <c r="H370" s="3"/>
      <c r="I370" s="3"/>
    </row>
    <row r="371" spans="1:9" x14ac:dyDescent="0.25">
      <c r="A371" s="43" t="s">
        <v>8</v>
      </c>
      <c r="B371" s="1" t="s">
        <v>129</v>
      </c>
      <c r="C371" s="43">
        <v>2</v>
      </c>
      <c r="D371" s="46">
        <v>218.8</v>
      </c>
      <c r="E371" s="4">
        <v>2</v>
      </c>
      <c r="F371" s="46">
        <f t="shared" si="11"/>
        <v>437.6</v>
      </c>
      <c r="G371" s="14"/>
      <c r="H371" s="14"/>
      <c r="I371" s="3"/>
    </row>
    <row r="372" spans="1:9" ht="14.45" customHeight="1" x14ac:dyDescent="0.25">
      <c r="A372" s="43" t="s">
        <v>9</v>
      </c>
      <c r="B372" s="1" t="s">
        <v>130</v>
      </c>
      <c r="C372" s="43">
        <v>1</v>
      </c>
      <c r="D372" s="46">
        <v>26.4</v>
      </c>
      <c r="E372" s="4">
        <v>2</v>
      </c>
      <c r="F372" s="46">
        <f t="shared" si="11"/>
        <v>52.8</v>
      </c>
      <c r="G372" s="14"/>
      <c r="H372" s="14"/>
      <c r="I372" s="3"/>
    </row>
    <row r="373" spans="1:9" x14ac:dyDescent="0.25">
      <c r="A373" s="43" t="s">
        <v>10</v>
      </c>
      <c r="B373" s="1" t="s">
        <v>131</v>
      </c>
      <c r="C373" s="43">
        <v>1</v>
      </c>
      <c r="D373" s="46">
        <v>30.9</v>
      </c>
      <c r="E373" s="4">
        <v>2</v>
      </c>
      <c r="F373" s="46">
        <f t="shared" si="11"/>
        <v>61.8</v>
      </c>
      <c r="G373" s="10"/>
      <c r="H373" s="8"/>
      <c r="I373" s="3"/>
    </row>
    <row r="374" spans="1:9" x14ac:dyDescent="0.25">
      <c r="A374" s="43" t="s">
        <v>11</v>
      </c>
      <c r="B374" s="1" t="s">
        <v>132</v>
      </c>
      <c r="C374" s="43">
        <v>2</v>
      </c>
      <c r="D374" s="46">
        <v>172.3</v>
      </c>
      <c r="E374" s="4">
        <v>2</v>
      </c>
      <c r="F374" s="46">
        <f t="shared" si="11"/>
        <v>344.6</v>
      </c>
      <c r="G374" s="38"/>
      <c r="H374" s="23"/>
      <c r="I374" s="3"/>
    </row>
    <row r="375" spans="1:9" x14ac:dyDescent="0.25">
      <c r="A375" s="43" t="s">
        <v>13</v>
      </c>
      <c r="B375" s="1" t="s">
        <v>133</v>
      </c>
      <c r="C375" s="43">
        <v>2</v>
      </c>
      <c r="D375" s="46">
        <v>30.55</v>
      </c>
      <c r="E375" s="4">
        <v>2</v>
      </c>
      <c r="F375" s="46">
        <f t="shared" si="11"/>
        <v>61.1</v>
      </c>
      <c r="G375" s="13"/>
      <c r="H375" s="12"/>
      <c r="I375" s="3"/>
    </row>
    <row r="376" spans="1:9" x14ac:dyDescent="0.25">
      <c r="A376" s="110" t="s">
        <v>47</v>
      </c>
      <c r="B376" s="110"/>
      <c r="C376" s="32"/>
      <c r="D376" s="47"/>
      <c r="E376" s="32"/>
      <c r="F376" s="47">
        <f>SUM(F367:F375)</f>
        <v>3609.5</v>
      </c>
      <c r="G376" s="13"/>
      <c r="H376" s="12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61"/>
      <c r="B378" t="s">
        <v>92</v>
      </c>
      <c r="C378" s="25"/>
      <c r="D378" s="3"/>
      <c r="E378" s="61"/>
      <c r="F378" s="61"/>
      <c r="G378" s="61"/>
      <c r="H378" s="61"/>
      <c r="I378" s="3"/>
    </row>
    <row r="379" spans="1:9" x14ac:dyDescent="0.25">
      <c r="A379" s="3"/>
      <c r="B379" t="s">
        <v>93</v>
      </c>
      <c r="C379" s="38"/>
      <c r="D379" s="38"/>
      <c r="E379" s="3"/>
      <c r="F379" s="3"/>
      <c r="G379" s="3"/>
      <c r="H379" s="3"/>
      <c r="I379" s="3"/>
    </row>
    <row r="380" spans="1:9" x14ac:dyDescent="0.25">
      <c r="A380" s="25"/>
      <c r="B380" s="25"/>
      <c r="C380" s="25"/>
      <c r="D380" s="25"/>
      <c r="E380" s="25"/>
      <c r="F380" s="14"/>
      <c r="G380" s="14"/>
      <c r="H380" s="14"/>
      <c r="I380" s="3"/>
    </row>
    <row r="381" spans="1:9" ht="32.1" customHeight="1" x14ac:dyDescent="0.3">
      <c r="A381" s="25"/>
      <c r="B381" s="74" t="s">
        <v>174</v>
      </c>
      <c r="C381" s="25"/>
      <c r="D381" s="3"/>
      <c r="E381" s="3"/>
      <c r="F381" s="14"/>
      <c r="G381" s="14"/>
      <c r="H381" s="14"/>
      <c r="I381" s="3"/>
    </row>
    <row r="382" spans="1:9" x14ac:dyDescent="0.25">
      <c r="A382" s="5"/>
      <c r="B382" s="3"/>
      <c r="C382" s="6"/>
      <c r="D382" s="7"/>
      <c r="E382" s="7"/>
      <c r="F382" s="8"/>
      <c r="G382" s="10"/>
      <c r="H382" s="8"/>
      <c r="I382" s="3"/>
    </row>
    <row r="383" spans="1:9" x14ac:dyDescent="0.25">
      <c r="A383" s="5"/>
      <c r="B383" s="3"/>
      <c r="C383" s="6"/>
      <c r="D383" s="7"/>
      <c r="E383" s="7"/>
      <c r="F383" s="8"/>
      <c r="G383" s="10"/>
      <c r="H383" s="8"/>
      <c r="I383" s="3"/>
    </row>
    <row r="384" spans="1:9" x14ac:dyDescent="0.25">
      <c r="A384" s="5"/>
      <c r="B384" s="3"/>
      <c r="C384" s="6"/>
      <c r="D384" s="7"/>
      <c r="E384" s="7"/>
      <c r="F384" s="8"/>
      <c r="G384" s="10"/>
      <c r="H384" s="8"/>
      <c r="I384" s="3"/>
    </row>
    <row r="385" spans="1:9" x14ac:dyDescent="0.25">
      <c r="A385" s="5"/>
      <c r="B385" s="3"/>
      <c r="C385" s="6"/>
      <c r="D385" s="7"/>
      <c r="E385" s="7"/>
      <c r="F385" s="8"/>
      <c r="G385" s="10"/>
      <c r="H385" s="8"/>
      <c r="I385" s="3"/>
    </row>
    <row r="386" spans="1:9" x14ac:dyDescent="0.25">
      <c r="A386" s="107" t="s">
        <v>159</v>
      </c>
      <c r="B386" s="107"/>
      <c r="C386" s="107"/>
      <c r="D386" s="107"/>
      <c r="E386" s="107"/>
      <c r="F386" s="107"/>
      <c r="G386" s="10"/>
      <c r="H386" s="8"/>
      <c r="I386" s="3"/>
    </row>
    <row r="387" spans="1:9" x14ac:dyDescent="0.25">
      <c r="G387" s="10"/>
      <c r="H387" s="8"/>
      <c r="I387" s="3"/>
    </row>
    <row r="388" spans="1:9" x14ac:dyDescent="0.25">
      <c r="G388" s="13"/>
      <c r="H388" s="8"/>
      <c r="I388" s="3"/>
    </row>
    <row r="389" spans="1:9" ht="45" customHeight="1" x14ac:dyDescent="0.25">
      <c r="A389" s="77" t="s">
        <v>0</v>
      </c>
      <c r="B389" s="81" t="s">
        <v>125</v>
      </c>
      <c r="C389" s="78" t="s">
        <v>46</v>
      </c>
      <c r="D389" s="78" t="s">
        <v>44</v>
      </c>
      <c r="E389" s="78" t="s">
        <v>7</v>
      </c>
      <c r="F389" s="78" t="s">
        <v>45</v>
      </c>
      <c r="G389" s="13"/>
      <c r="H389" s="12"/>
      <c r="I389" s="3"/>
    </row>
    <row r="390" spans="1:9" x14ac:dyDescent="0.25">
      <c r="A390" s="43" t="s">
        <v>1</v>
      </c>
      <c r="B390" s="1" t="s">
        <v>40</v>
      </c>
      <c r="C390" s="43">
        <v>32</v>
      </c>
      <c r="D390" s="46">
        <v>184.6</v>
      </c>
      <c r="E390" s="4">
        <v>2</v>
      </c>
      <c r="F390" s="46">
        <f>D390*E390</f>
        <v>369.2</v>
      </c>
      <c r="G390" s="13"/>
      <c r="H390" s="12"/>
      <c r="I390" s="3"/>
    </row>
    <row r="391" spans="1:9" x14ac:dyDescent="0.25">
      <c r="A391" s="43" t="s">
        <v>2</v>
      </c>
      <c r="B391" s="1" t="s">
        <v>75</v>
      </c>
      <c r="C391" s="43">
        <v>1</v>
      </c>
      <c r="D391" s="46">
        <v>9.66</v>
      </c>
      <c r="E391" s="4">
        <v>2</v>
      </c>
      <c r="F391" s="46">
        <f>D391*E391</f>
        <v>19.32</v>
      </c>
      <c r="G391" s="13"/>
      <c r="H391" s="12"/>
      <c r="I391" s="3"/>
    </row>
    <row r="392" spans="1:9" x14ac:dyDescent="0.25">
      <c r="A392" s="43" t="s">
        <v>3</v>
      </c>
      <c r="B392" s="1" t="s">
        <v>76</v>
      </c>
      <c r="C392" s="43">
        <v>1</v>
      </c>
      <c r="D392" s="46">
        <v>3.06</v>
      </c>
      <c r="E392" s="4">
        <v>2</v>
      </c>
      <c r="F392" s="46">
        <f t="shared" ref="F392:F393" si="12">D392*E392</f>
        <v>6.12</v>
      </c>
      <c r="G392" s="13"/>
      <c r="H392" s="12"/>
      <c r="I392" s="3"/>
    </row>
    <row r="393" spans="1:9" x14ac:dyDescent="0.25">
      <c r="A393" s="43" t="s">
        <v>5</v>
      </c>
      <c r="B393" s="1" t="s">
        <v>77</v>
      </c>
      <c r="C393" s="43">
        <v>1</v>
      </c>
      <c r="D393" s="46">
        <v>4.24</v>
      </c>
      <c r="E393" s="4">
        <v>2</v>
      </c>
      <c r="F393" s="46">
        <f t="shared" si="12"/>
        <v>8.48</v>
      </c>
      <c r="G393" s="13"/>
      <c r="H393" s="12"/>
      <c r="I393" s="3"/>
    </row>
    <row r="394" spans="1:9" x14ac:dyDescent="0.25">
      <c r="A394" s="43" t="s">
        <v>8</v>
      </c>
      <c r="B394" s="1" t="s">
        <v>111</v>
      </c>
      <c r="C394" s="43">
        <v>1</v>
      </c>
      <c r="D394" s="46">
        <v>64.27</v>
      </c>
      <c r="E394" s="4">
        <v>2</v>
      </c>
      <c r="F394" s="46">
        <f t="shared" ref="F394:F396" si="13">D394*E394</f>
        <v>128.54</v>
      </c>
      <c r="G394" s="38"/>
      <c r="H394" s="23"/>
      <c r="I394" s="3"/>
    </row>
    <row r="395" spans="1:9" x14ac:dyDescent="0.25">
      <c r="A395" s="43" t="s">
        <v>9</v>
      </c>
      <c r="B395" s="1" t="s">
        <v>112</v>
      </c>
      <c r="C395" s="43">
        <v>1</v>
      </c>
      <c r="D395" s="46">
        <v>65.06</v>
      </c>
      <c r="E395" s="4">
        <v>2</v>
      </c>
      <c r="F395" s="46">
        <f t="shared" si="13"/>
        <v>130.12</v>
      </c>
      <c r="G395" s="13"/>
      <c r="H395" s="12"/>
      <c r="I395" s="3"/>
    </row>
    <row r="396" spans="1:9" x14ac:dyDescent="0.25">
      <c r="A396" s="43" t="s">
        <v>10</v>
      </c>
      <c r="B396" s="1" t="s">
        <v>78</v>
      </c>
      <c r="C396" s="43">
        <v>1</v>
      </c>
      <c r="D396" s="46">
        <v>6.46</v>
      </c>
      <c r="E396" s="4">
        <v>2</v>
      </c>
      <c r="F396" s="46">
        <f t="shared" si="13"/>
        <v>12.92</v>
      </c>
      <c r="G396" s="3"/>
      <c r="H396" s="8"/>
      <c r="I396" s="3"/>
    </row>
    <row r="397" spans="1:9" x14ac:dyDescent="0.25">
      <c r="A397" s="43" t="s">
        <v>11</v>
      </c>
      <c r="B397" s="18" t="s">
        <v>79</v>
      </c>
      <c r="C397" s="16">
        <v>17</v>
      </c>
      <c r="D397" s="48">
        <v>143.4</v>
      </c>
      <c r="E397" s="4">
        <v>2</v>
      </c>
      <c r="F397" s="46">
        <f t="shared" ref="F397" si="14">D397*E397</f>
        <v>286.8</v>
      </c>
      <c r="G397" s="3"/>
      <c r="H397" s="3"/>
      <c r="I397" s="3"/>
    </row>
    <row r="398" spans="1:9" x14ac:dyDescent="0.25">
      <c r="A398" s="110" t="s">
        <v>47</v>
      </c>
      <c r="B398" s="110"/>
      <c r="C398" s="32"/>
      <c r="D398" s="47"/>
      <c r="E398" s="32"/>
      <c r="F398" s="47">
        <f>SUM(F390:F397)</f>
        <v>961.5</v>
      </c>
      <c r="G398" s="61"/>
      <c r="H398" s="61"/>
      <c r="I398" s="3"/>
    </row>
    <row r="399" spans="1:9" x14ac:dyDescent="0.25">
      <c r="A399" s="3"/>
      <c r="B399" s="62"/>
      <c r="C399" s="3"/>
      <c r="D399" s="3"/>
      <c r="E399" s="3"/>
      <c r="F399" s="3"/>
      <c r="G399" s="3"/>
      <c r="H399" s="3"/>
      <c r="I399" s="3"/>
    </row>
    <row r="400" spans="1:9" x14ac:dyDescent="0.25">
      <c r="A400" s="25"/>
      <c r="B400" s="25"/>
      <c r="C400" s="25"/>
      <c r="D400" s="25"/>
      <c r="E400" s="25"/>
      <c r="F400" s="14"/>
      <c r="G400" s="14"/>
      <c r="H400" s="14"/>
      <c r="I400" s="3"/>
    </row>
    <row r="401" spans="1:18" ht="27.6" customHeight="1" x14ac:dyDescent="0.25">
      <c r="A401" s="25"/>
      <c r="B401" t="s">
        <v>92</v>
      </c>
      <c r="C401" s="25"/>
      <c r="D401" s="3"/>
      <c r="E401" s="3"/>
      <c r="F401" s="14"/>
      <c r="G401" s="14"/>
      <c r="H401" s="14"/>
      <c r="I401" s="3"/>
    </row>
    <row r="402" spans="1:18" x14ac:dyDescent="0.25">
      <c r="A402" s="38"/>
      <c r="B402" t="s">
        <v>93</v>
      </c>
      <c r="C402" s="38"/>
      <c r="D402" s="38"/>
      <c r="E402" s="38"/>
      <c r="F402" s="38"/>
      <c r="G402" s="38"/>
      <c r="H402" s="38"/>
      <c r="I402" s="3"/>
      <c r="Q402" s="38"/>
      <c r="R402" s="38"/>
    </row>
    <row r="403" spans="1:18" x14ac:dyDescent="0.25">
      <c r="A403" s="5"/>
      <c r="B403" s="3"/>
      <c r="C403" s="5"/>
      <c r="D403" s="7"/>
      <c r="E403" s="7"/>
      <c r="F403" s="8"/>
      <c r="G403" s="10"/>
      <c r="H403" s="8"/>
      <c r="I403" s="3"/>
    </row>
    <row r="404" spans="1:18" x14ac:dyDescent="0.25">
      <c r="A404" s="5"/>
      <c r="B404" s="3"/>
      <c r="C404" s="5"/>
      <c r="D404" s="7"/>
      <c r="E404" s="7"/>
      <c r="F404" s="8"/>
      <c r="G404" s="10"/>
      <c r="H404" s="8"/>
      <c r="I404" s="3"/>
    </row>
    <row r="405" spans="1:18" x14ac:dyDescent="0.25">
      <c r="A405" s="5"/>
      <c r="B405" s="3"/>
      <c r="C405" s="5"/>
      <c r="D405" s="63"/>
      <c r="E405" s="63"/>
      <c r="F405" s="12"/>
      <c r="G405" s="13"/>
      <c r="H405" s="8"/>
      <c r="I405" s="3"/>
    </row>
    <row r="406" spans="1:18" x14ac:dyDescent="0.25">
      <c r="A406" s="5"/>
      <c r="B406" s="3"/>
      <c r="C406" s="5"/>
      <c r="D406" s="63"/>
      <c r="E406" s="63"/>
      <c r="F406" s="12"/>
      <c r="G406" s="13"/>
      <c r="H406" s="8"/>
      <c r="I406" s="3"/>
      <c r="Q406" s="54">
        <f>SUM(F431:F434)</f>
        <v>1761.8</v>
      </c>
      <c r="R406" s="38"/>
    </row>
    <row r="407" spans="1:18" x14ac:dyDescent="0.25">
      <c r="A407" s="107" t="s">
        <v>160</v>
      </c>
      <c r="B407" s="107"/>
      <c r="C407" s="107"/>
      <c r="D407" s="107"/>
      <c r="E407" s="107"/>
      <c r="F407" s="107"/>
      <c r="G407" s="13"/>
      <c r="H407" s="12"/>
      <c r="I407" s="3"/>
    </row>
    <row r="408" spans="1:18" x14ac:dyDescent="0.25">
      <c r="G408" s="13"/>
      <c r="H408" s="12"/>
      <c r="I408" s="3"/>
    </row>
    <row r="409" spans="1:18" ht="14.45" customHeight="1" x14ac:dyDescent="0.25">
      <c r="G409" s="10"/>
      <c r="H409" s="8"/>
      <c r="I409" s="3"/>
    </row>
    <row r="410" spans="1:18" ht="45" customHeight="1" x14ac:dyDescent="0.25">
      <c r="A410" s="77" t="s">
        <v>0</v>
      </c>
      <c r="B410" s="77" t="s">
        <v>48</v>
      </c>
      <c r="C410" s="78" t="s">
        <v>46</v>
      </c>
      <c r="D410" s="78" t="s">
        <v>44</v>
      </c>
      <c r="E410" s="78" t="s">
        <v>7</v>
      </c>
      <c r="F410" s="78" t="s">
        <v>45</v>
      </c>
      <c r="G410" s="13"/>
      <c r="H410" s="8"/>
      <c r="I410" s="3"/>
    </row>
    <row r="411" spans="1:18" x14ac:dyDescent="0.25">
      <c r="A411" s="77" t="s">
        <v>1</v>
      </c>
      <c r="B411" s="1" t="s">
        <v>40</v>
      </c>
      <c r="C411" s="77">
        <v>82</v>
      </c>
      <c r="D411" s="46">
        <v>444</v>
      </c>
      <c r="E411" s="4">
        <v>2</v>
      </c>
      <c r="F411" s="46">
        <f>D411*E411</f>
        <v>888</v>
      </c>
      <c r="G411" s="13"/>
      <c r="H411" s="8"/>
      <c r="I411" s="3"/>
    </row>
    <row r="412" spans="1:18" x14ac:dyDescent="0.25">
      <c r="A412" s="79" t="s">
        <v>2</v>
      </c>
      <c r="B412" s="83" t="s">
        <v>115</v>
      </c>
      <c r="C412" s="79">
        <v>2</v>
      </c>
      <c r="D412" s="84">
        <v>45.4</v>
      </c>
      <c r="E412" s="85">
        <v>2</v>
      </c>
      <c r="F412" s="84">
        <f>D412*E412</f>
        <v>90.8</v>
      </c>
      <c r="G412" s="13"/>
      <c r="H412" s="8"/>
      <c r="I412" s="8"/>
    </row>
    <row r="413" spans="1:18" x14ac:dyDescent="0.25">
      <c r="A413" s="110" t="s">
        <v>47</v>
      </c>
      <c r="B413" s="110"/>
      <c r="C413" s="32"/>
      <c r="D413" s="47"/>
      <c r="E413" s="32"/>
      <c r="F413" s="47">
        <f>SUM(F411:F412)</f>
        <v>978.8</v>
      </c>
      <c r="G413" s="38"/>
      <c r="H413" s="38"/>
      <c r="I413" s="8"/>
    </row>
    <row r="414" spans="1:18" x14ac:dyDescent="0.25">
      <c r="A414" s="5"/>
      <c r="B414" s="14"/>
      <c r="C414" s="5"/>
      <c r="D414" s="11"/>
      <c r="E414" s="11"/>
      <c r="F414" s="12"/>
      <c r="G414" s="13"/>
      <c r="H414" s="12"/>
      <c r="I414" s="3"/>
    </row>
    <row r="415" spans="1:18" x14ac:dyDescent="0.25">
      <c r="A415" s="5"/>
      <c r="B415" s="3"/>
      <c r="C415" s="5"/>
      <c r="D415" s="11"/>
      <c r="E415" s="11"/>
      <c r="F415" s="12"/>
      <c r="G415" s="13"/>
      <c r="H415" s="12"/>
      <c r="I415" s="3"/>
    </row>
    <row r="416" spans="1:18" x14ac:dyDescent="0.25">
      <c r="A416" s="5"/>
      <c r="B416" s="3"/>
      <c r="C416" s="5"/>
      <c r="D416" s="11"/>
      <c r="E416" s="11"/>
      <c r="F416" s="12"/>
      <c r="G416" s="13"/>
      <c r="H416" s="12"/>
      <c r="I416" s="3"/>
    </row>
    <row r="417" spans="1:18" x14ac:dyDescent="0.25">
      <c r="A417" s="5"/>
      <c r="B417" s="3"/>
      <c r="C417" s="5"/>
      <c r="D417" s="11"/>
      <c r="E417" s="11"/>
      <c r="F417" s="12"/>
      <c r="G417" s="13"/>
      <c r="H417" s="12"/>
      <c r="I417" s="3"/>
    </row>
    <row r="418" spans="1:18" x14ac:dyDescent="0.25">
      <c r="A418" s="20"/>
      <c r="B418" s="3"/>
      <c r="C418" s="5"/>
      <c r="D418" s="11"/>
      <c r="E418" s="11"/>
      <c r="F418" s="12"/>
      <c r="G418" s="13"/>
      <c r="H418" s="12"/>
      <c r="I418" s="3"/>
    </row>
    <row r="419" spans="1:18" x14ac:dyDescent="0.25">
      <c r="A419" s="20"/>
      <c r="B419" s="22"/>
      <c r="C419" s="20"/>
      <c r="D419" s="64"/>
      <c r="E419" s="64"/>
      <c r="F419" s="65"/>
      <c r="G419" s="66"/>
      <c r="H419" s="65"/>
      <c r="I419" s="3"/>
    </row>
    <row r="420" spans="1:18" x14ac:dyDescent="0.25">
      <c r="A420" s="6"/>
      <c r="B420" s="22"/>
      <c r="C420" s="20"/>
      <c r="D420" s="64"/>
      <c r="E420" s="64"/>
      <c r="F420" s="65"/>
      <c r="G420" s="66"/>
      <c r="H420" s="65"/>
      <c r="I420" s="3"/>
    </row>
    <row r="421" spans="1:18" x14ac:dyDescent="0.25">
      <c r="A421" s="20"/>
      <c r="B421" s="3"/>
      <c r="C421" s="5"/>
      <c r="D421" s="11"/>
      <c r="E421" s="11"/>
      <c r="F421" s="12"/>
      <c r="G421" s="13"/>
      <c r="H421" s="12"/>
      <c r="I421" s="3"/>
    </row>
    <row r="422" spans="1:18" ht="18.75" x14ac:dyDescent="0.3">
      <c r="A422" s="20"/>
      <c r="B422" s="74" t="s">
        <v>173</v>
      </c>
      <c r="C422" s="5"/>
      <c r="D422" s="11"/>
      <c r="E422" s="11"/>
      <c r="F422" s="12"/>
      <c r="G422" s="13"/>
      <c r="H422" s="12"/>
      <c r="I422" s="3"/>
      <c r="Q422" s="56"/>
    </row>
    <row r="423" spans="1:18" x14ac:dyDescent="0.25">
      <c r="A423" s="6"/>
      <c r="B423" s="3"/>
      <c r="C423" s="5"/>
      <c r="D423" s="11"/>
      <c r="E423" s="11"/>
      <c r="F423" s="12"/>
      <c r="G423" s="13"/>
      <c r="H423" s="12"/>
      <c r="I423" s="3"/>
    </row>
    <row r="424" spans="1:18" x14ac:dyDescent="0.25">
      <c r="A424" s="20"/>
      <c r="B424" s="22"/>
      <c r="C424" s="20"/>
      <c r="D424" s="11"/>
      <c r="E424" s="11"/>
      <c r="F424" s="12"/>
      <c r="G424" s="13"/>
      <c r="H424" s="12"/>
      <c r="I424" s="3"/>
      <c r="Q424" s="10"/>
      <c r="R424" s="8"/>
    </row>
    <row r="425" spans="1:18" x14ac:dyDescent="0.25">
      <c r="A425" s="20"/>
      <c r="B425" s="3"/>
      <c r="C425" s="6"/>
      <c r="D425" s="7"/>
      <c r="E425" s="7"/>
      <c r="F425" s="8"/>
      <c r="G425" s="10"/>
      <c r="H425" s="8"/>
      <c r="I425" s="3"/>
      <c r="Q425" s="3"/>
      <c r="R425" s="3"/>
    </row>
    <row r="426" spans="1:18" x14ac:dyDescent="0.25">
      <c r="A426" s="107" t="s">
        <v>161</v>
      </c>
      <c r="B426" s="107"/>
      <c r="C426" s="107"/>
      <c r="D426" s="107"/>
      <c r="E426" s="107"/>
      <c r="F426" s="107"/>
      <c r="G426" s="10"/>
      <c r="H426" s="8"/>
      <c r="I426" s="3"/>
    </row>
    <row r="427" spans="1:18" x14ac:dyDescent="0.25">
      <c r="A427" s="61"/>
      <c r="B427" s="61" t="s">
        <v>66</v>
      </c>
      <c r="C427" s="61"/>
      <c r="D427" s="61"/>
      <c r="E427" s="61"/>
      <c r="F427" s="61"/>
      <c r="G427" s="10"/>
      <c r="H427" s="8"/>
      <c r="I427" s="8"/>
    </row>
    <row r="428" spans="1:18" x14ac:dyDescent="0.25">
      <c r="A428" s="3"/>
      <c r="B428" s="3"/>
      <c r="C428" s="3"/>
      <c r="D428" s="3"/>
      <c r="E428" s="3"/>
      <c r="F428" s="3"/>
      <c r="G428" s="10"/>
      <c r="H428" s="8"/>
      <c r="I428" s="3"/>
    </row>
    <row r="429" spans="1:18" ht="45" customHeight="1" x14ac:dyDescent="0.25">
      <c r="A429" s="77" t="s">
        <v>0</v>
      </c>
      <c r="B429" s="81" t="s">
        <v>125</v>
      </c>
      <c r="C429" s="81" t="s">
        <v>46</v>
      </c>
      <c r="D429" s="81" t="s">
        <v>44</v>
      </c>
      <c r="E429" s="81" t="s">
        <v>7</v>
      </c>
      <c r="F429" s="81" t="s">
        <v>45</v>
      </c>
      <c r="G429" s="10"/>
      <c r="H429" s="8"/>
      <c r="I429" s="3"/>
    </row>
    <row r="430" spans="1:18" x14ac:dyDescent="0.25">
      <c r="A430" s="119" t="s">
        <v>30</v>
      </c>
      <c r="B430" s="119"/>
      <c r="C430" s="119"/>
      <c r="D430" s="119"/>
      <c r="E430" s="119"/>
      <c r="F430" s="119"/>
      <c r="G430" s="10"/>
      <c r="H430" s="8"/>
      <c r="I430" s="8"/>
      <c r="J430" s="15"/>
    </row>
    <row r="431" spans="1:18" x14ac:dyDescent="0.25">
      <c r="A431" s="1"/>
      <c r="B431" s="1" t="s">
        <v>39</v>
      </c>
      <c r="C431" s="77">
        <v>107</v>
      </c>
      <c r="D431" s="48">
        <v>410.3</v>
      </c>
      <c r="E431" s="77">
        <v>4</v>
      </c>
      <c r="F431" s="48">
        <f>E431*D431</f>
        <v>1641.2</v>
      </c>
      <c r="G431" s="38"/>
      <c r="H431" s="38"/>
      <c r="I431" s="8"/>
    </row>
    <row r="432" spans="1:18" x14ac:dyDescent="0.25">
      <c r="A432" s="1"/>
      <c r="B432" s="1" t="s">
        <v>40</v>
      </c>
      <c r="C432" s="77">
        <v>1</v>
      </c>
      <c r="D432" s="48">
        <v>3.2</v>
      </c>
      <c r="E432" s="77">
        <v>2</v>
      </c>
      <c r="F432" s="48">
        <f>E432*D432</f>
        <v>6.4</v>
      </c>
      <c r="G432" s="10"/>
      <c r="H432" s="8"/>
      <c r="I432" s="3"/>
    </row>
    <row r="433" spans="1:9" x14ac:dyDescent="0.25">
      <c r="A433" s="1"/>
      <c r="B433" s="1" t="s">
        <v>64</v>
      </c>
      <c r="C433" s="77">
        <v>1</v>
      </c>
      <c r="D433" s="48">
        <v>2.2999999999999998</v>
      </c>
      <c r="E433" s="77">
        <v>2</v>
      </c>
      <c r="F433" s="48">
        <f t="shared" ref="F433:F441" si="15">E433*D433</f>
        <v>4.5999999999999996</v>
      </c>
      <c r="G433" s="10"/>
      <c r="H433" s="8"/>
      <c r="I433" s="3"/>
    </row>
    <row r="434" spans="1:9" x14ac:dyDescent="0.25">
      <c r="A434" s="1"/>
      <c r="B434" s="1" t="s">
        <v>84</v>
      </c>
      <c r="C434" s="77">
        <v>6</v>
      </c>
      <c r="D434" s="48">
        <v>54.8</v>
      </c>
      <c r="E434" s="77">
        <v>2</v>
      </c>
      <c r="F434" s="48">
        <f t="shared" si="15"/>
        <v>109.6</v>
      </c>
      <c r="G434" s="10"/>
      <c r="H434" s="8"/>
      <c r="I434" s="3"/>
    </row>
    <row r="435" spans="1:9" x14ac:dyDescent="0.25">
      <c r="A435" s="120" t="s">
        <v>31</v>
      </c>
      <c r="B435" s="120"/>
      <c r="C435" s="120"/>
      <c r="D435" s="120"/>
      <c r="E435" s="120"/>
      <c r="F435" s="120"/>
      <c r="G435" s="10"/>
      <c r="H435" s="8"/>
      <c r="I435" s="8"/>
    </row>
    <row r="436" spans="1:9" x14ac:dyDescent="0.25">
      <c r="A436" s="1"/>
      <c r="B436" s="1" t="s">
        <v>40</v>
      </c>
      <c r="C436" s="77">
        <v>3</v>
      </c>
      <c r="D436" s="48">
        <v>8.8000000000000007</v>
      </c>
      <c r="E436" s="77">
        <v>2</v>
      </c>
      <c r="F436" s="48">
        <f t="shared" si="15"/>
        <v>17.600000000000001</v>
      </c>
      <c r="G436" s="38"/>
      <c r="H436" s="8"/>
      <c r="I436" s="8"/>
    </row>
    <row r="437" spans="1:9" x14ac:dyDescent="0.25">
      <c r="A437" s="1"/>
      <c r="B437" s="18" t="s">
        <v>85</v>
      </c>
      <c r="C437" s="77">
        <v>3</v>
      </c>
      <c r="D437" s="48">
        <v>4.2</v>
      </c>
      <c r="E437" s="77">
        <v>2</v>
      </c>
      <c r="F437" s="48">
        <f t="shared" si="15"/>
        <v>8.4</v>
      </c>
      <c r="G437" s="3"/>
      <c r="H437" s="3"/>
      <c r="I437" s="8"/>
    </row>
    <row r="438" spans="1:9" x14ac:dyDescent="0.25">
      <c r="A438" s="1"/>
      <c r="B438" s="1" t="s">
        <v>34</v>
      </c>
      <c r="C438" s="77">
        <v>1</v>
      </c>
      <c r="D438" s="48">
        <v>6.9</v>
      </c>
      <c r="E438" s="77">
        <v>2</v>
      </c>
      <c r="F438" s="48">
        <f t="shared" si="15"/>
        <v>13.8</v>
      </c>
      <c r="G438" s="61"/>
      <c r="H438" s="61"/>
      <c r="I438" s="3"/>
    </row>
    <row r="439" spans="1:9" x14ac:dyDescent="0.25">
      <c r="A439" s="1"/>
      <c r="B439" s="1" t="s">
        <v>32</v>
      </c>
      <c r="C439" s="77">
        <v>9</v>
      </c>
      <c r="D439" s="48">
        <v>64</v>
      </c>
      <c r="E439" s="77">
        <v>2</v>
      </c>
      <c r="F439" s="48">
        <f t="shared" si="15"/>
        <v>128</v>
      </c>
      <c r="G439" s="14"/>
      <c r="H439" s="14"/>
      <c r="I439" s="3"/>
    </row>
    <row r="440" spans="1:9" ht="14.45" customHeight="1" x14ac:dyDescent="0.25">
      <c r="A440" s="1"/>
      <c r="B440" s="18" t="s">
        <v>33</v>
      </c>
      <c r="C440" s="77">
        <v>1</v>
      </c>
      <c r="D440" s="48">
        <v>10.5</v>
      </c>
      <c r="E440" s="77">
        <v>2</v>
      </c>
      <c r="F440" s="48">
        <f t="shared" si="15"/>
        <v>21</v>
      </c>
      <c r="G440" s="14"/>
      <c r="H440" s="14"/>
      <c r="I440" s="3"/>
    </row>
    <row r="441" spans="1:9" x14ac:dyDescent="0.25">
      <c r="A441" s="1"/>
      <c r="B441" s="18" t="s">
        <v>86</v>
      </c>
      <c r="C441" s="16">
        <v>1</v>
      </c>
      <c r="D441" s="48">
        <v>61.2</v>
      </c>
      <c r="E441" s="77">
        <v>1</v>
      </c>
      <c r="F441" s="48">
        <f t="shared" si="15"/>
        <v>61.2</v>
      </c>
      <c r="G441" s="10"/>
      <c r="H441" s="8"/>
      <c r="I441" s="3"/>
    </row>
    <row r="442" spans="1:9" x14ac:dyDescent="0.25">
      <c r="A442" s="1"/>
      <c r="B442" s="1" t="s">
        <v>123</v>
      </c>
      <c r="C442" s="77">
        <v>1</v>
      </c>
      <c r="D442" s="48">
        <v>10.7</v>
      </c>
      <c r="E442" s="77">
        <v>1</v>
      </c>
      <c r="F442" s="48">
        <f t="shared" ref="F442:F449" si="16">E442*D442</f>
        <v>10.7</v>
      </c>
      <c r="G442" s="10"/>
      <c r="H442" s="8"/>
      <c r="I442" s="3"/>
    </row>
    <row r="443" spans="1:9" x14ac:dyDescent="0.25">
      <c r="A443" s="1"/>
      <c r="B443" s="1" t="s">
        <v>124</v>
      </c>
      <c r="C443" s="77">
        <v>1</v>
      </c>
      <c r="D443" s="48">
        <v>10.7</v>
      </c>
      <c r="E443" s="77">
        <v>1</v>
      </c>
      <c r="F443" s="48">
        <f t="shared" si="16"/>
        <v>10.7</v>
      </c>
      <c r="G443" s="10"/>
      <c r="H443" s="8"/>
      <c r="I443" s="3"/>
    </row>
    <row r="444" spans="1:9" x14ac:dyDescent="0.25">
      <c r="A444" s="1"/>
      <c r="B444" s="1" t="s">
        <v>34</v>
      </c>
      <c r="C444" s="77">
        <v>1</v>
      </c>
      <c r="D444" s="48">
        <v>6.9</v>
      </c>
      <c r="E444" s="77">
        <v>2</v>
      </c>
      <c r="F444" s="48">
        <f t="shared" si="16"/>
        <v>13.8</v>
      </c>
      <c r="G444" s="10"/>
      <c r="H444" s="8"/>
      <c r="I444" s="3"/>
    </row>
    <row r="445" spans="1:9" x14ac:dyDescent="0.25">
      <c r="A445" s="1"/>
      <c r="B445" s="1" t="s">
        <v>65</v>
      </c>
      <c r="C445" s="77">
        <v>1</v>
      </c>
      <c r="D445" s="48">
        <v>27.2</v>
      </c>
      <c r="E445" s="77">
        <v>2</v>
      </c>
      <c r="F445" s="48">
        <f t="shared" si="16"/>
        <v>54.4</v>
      </c>
      <c r="G445" s="10"/>
      <c r="H445" s="8"/>
      <c r="I445" s="3"/>
    </row>
    <row r="446" spans="1:9" x14ac:dyDescent="0.25">
      <c r="A446" s="1"/>
      <c r="B446" s="1" t="s">
        <v>88</v>
      </c>
      <c r="C446" s="77">
        <v>5</v>
      </c>
      <c r="D446" s="48">
        <v>42.5</v>
      </c>
      <c r="E446" s="77">
        <v>2</v>
      </c>
      <c r="F446" s="48">
        <f t="shared" si="16"/>
        <v>85</v>
      </c>
      <c r="G446" s="10"/>
      <c r="H446" s="8"/>
      <c r="I446" s="3"/>
    </row>
    <row r="447" spans="1:9" x14ac:dyDescent="0.25">
      <c r="A447" s="1"/>
      <c r="B447" s="1" t="s">
        <v>89</v>
      </c>
      <c r="C447" s="77">
        <v>1</v>
      </c>
      <c r="D447" s="48">
        <v>37</v>
      </c>
      <c r="E447" s="77">
        <v>2</v>
      </c>
      <c r="F447" s="48">
        <f t="shared" si="16"/>
        <v>74</v>
      </c>
      <c r="G447" s="13"/>
      <c r="H447" s="8"/>
      <c r="I447" s="3"/>
    </row>
    <row r="448" spans="1:9" x14ac:dyDescent="0.25">
      <c r="A448" s="1"/>
      <c r="B448" s="1" t="s">
        <v>90</v>
      </c>
      <c r="C448" s="77">
        <v>1</v>
      </c>
      <c r="D448" s="48">
        <v>58.1</v>
      </c>
      <c r="E448" s="77">
        <v>2</v>
      </c>
      <c r="F448" s="48">
        <f t="shared" si="16"/>
        <v>116.2</v>
      </c>
      <c r="G448" s="38"/>
      <c r="H448" s="23"/>
      <c r="I448" s="3"/>
    </row>
    <row r="449" spans="1:9" x14ac:dyDescent="0.25">
      <c r="A449" s="1"/>
      <c r="B449" s="1" t="s">
        <v>91</v>
      </c>
      <c r="C449" s="77">
        <v>1</v>
      </c>
      <c r="D449" s="48">
        <v>167.2</v>
      </c>
      <c r="E449" s="77">
        <v>2</v>
      </c>
      <c r="F449" s="48">
        <f t="shared" si="16"/>
        <v>334.4</v>
      </c>
      <c r="G449" s="13"/>
      <c r="H449" s="12"/>
      <c r="I449" s="3"/>
    </row>
    <row r="450" spans="1:9" x14ac:dyDescent="0.25">
      <c r="A450" s="116" t="s">
        <v>35</v>
      </c>
      <c r="B450" s="117"/>
      <c r="C450" s="117"/>
      <c r="D450" s="117"/>
      <c r="E450" s="117"/>
      <c r="F450" s="118"/>
      <c r="G450" s="61"/>
      <c r="H450" s="61"/>
      <c r="I450" s="3"/>
    </row>
    <row r="451" spans="1:9" x14ac:dyDescent="0.25">
      <c r="A451" s="1"/>
      <c r="B451" s="1" t="s">
        <v>39</v>
      </c>
      <c r="C451" s="44">
        <v>10</v>
      </c>
      <c r="D451" s="96">
        <v>30.9</v>
      </c>
      <c r="E451" s="77">
        <v>2</v>
      </c>
      <c r="F451" s="48">
        <f>D451*E451</f>
        <v>61.8</v>
      </c>
      <c r="G451" s="14"/>
      <c r="H451" s="14"/>
      <c r="I451" s="3"/>
    </row>
    <row r="452" spans="1:9" ht="26.1" customHeight="1" x14ac:dyDescent="0.25">
      <c r="A452" s="110" t="s">
        <v>47</v>
      </c>
      <c r="B452" s="110"/>
      <c r="C452" s="32"/>
      <c r="D452" s="47"/>
      <c r="E452" s="32"/>
      <c r="F452" s="47">
        <f>SUM(F451,F436:F449,F431:F434)</f>
        <v>2772.7999999999997</v>
      </c>
      <c r="G452" s="14"/>
      <c r="H452" s="14"/>
      <c r="I452" s="3"/>
    </row>
    <row r="453" spans="1:9" x14ac:dyDescent="0.25">
      <c r="G453" s="10"/>
      <c r="H453" s="8"/>
      <c r="I453" s="3"/>
    </row>
    <row r="454" spans="1:9" x14ac:dyDescent="0.25">
      <c r="B454" t="s">
        <v>92</v>
      </c>
      <c r="G454" s="10"/>
      <c r="H454" s="8"/>
      <c r="I454" s="3"/>
    </row>
    <row r="455" spans="1:9" x14ac:dyDescent="0.25">
      <c r="B455" t="s">
        <v>93</v>
      </c>
      <c r="G455" s="10"/>
      <c r="H455" s="8"/>
      <c r="I455" s="3"/>
    </row>
    <row r="456" spans="1:9" x14ac:dyDescent="0.25">
      <c r="G456" s="10"/>
      <c r="H456" s="8"/>
      <c r="I456" s="3"/>
    </row>
    <row r="457" spans="1:9" x14ac:dyDescent="0.25">
      <c r="A457" s="5"/>
      <c r="B457" s="3"/>
      <c r="C457" s="6"/>
      <c r="D457" s="7"/>
      <c r="E457" s="7"/>
      <c r="F457" s="8"/>
      <c r="G457" s="10"/>
      <c r="H457" s="8"/>
      <c r="I457" s="3"/>
    </row>
    <row r="458" spans="1:9" x14ac:dyDescent="0.25">
      <c r="A458" s="5"/>
      <c r="B458" s="3"/>
      <c r="C458" s="6"/>
      <c r="D458" s="7"/>
      <c r="E458" s="7"/>
      <c r="F458" s="8"/>
      <c r="G458" s="10"/>
      <c r="H458" s="8"/>
      <c r="I458" s="3"/>
    </row>
    <row r="459" spans="1:9" x14ac:dyDescent="0.25">
      <c r="A459" s="107" t="s">
        <v>162</v>
      </c>
      <c r="B459" s="107"/>
      <c r="C459" s="107"/>
      <c r="D459" s="107"/>
      <c r="E459" s="107"/>
      <c r="F459" s="107"/>
      <c r="G459" s="10"/>
      <c r="H459" s="8"/>
      <c r="I459" s="3"/>
    </row>
    <row r="460" spans="1:9" x14ac:dyDescent="0.25">
      <c r="A460" s="61"/>
      <c r="B460" s="61"/>
      <c r="C460" s="61"/>
      <c r="D460" s="61"/>
      <c r="E460" s="61"/>
      <c r="F460" s="61"/>
      <c r="G460" s="10"/>
      <c r="H460" s="8"/>
      <c r="I460" s="3"/>
    </row>
    <row r="461" spans="1:9" ht="14.45" customHeight="1" x14ac:dyDescent="0.25">
      <c r="A461" s="38"/>
      <c r="B461" s="38"/>
      <c r="C461" s="34"/>
      <c r="D461" s="34"/>
      <c r="E461" s="34"/>
      <c r="F461" s="34"/>
      <c r="G461" s="10"/>
      <c r="H461" s="8"/>
      <c r="I461" s="3"/>
    </row>
    <row r="462" spans="1:9" ht="45" customHeight="1" x14ac:dyDescent="0.25">
      <c r="A462" s="77" t="s">
        <v>0</v>
      </c>
      <c r="B462" s="81" t="s">
        <v>125</v>
      </c>
      <c r="C462" s="78" t="s">
        <v>46</v>
      </c>
      <c r="D462" s="78" t="s">
        <v>44</v>
      </c>
      <c r="E462" s="78" t="s">
        <v>7</v>
      </c>
      <c r="F462" s="78" t="s">
        <v>45</v>
      </c>
      <c r="G462" s="10"/>
      <c r="H462" s="8"/>
      <c r="I462" s="3"/>
    </row>
    <row r="463" spans="1:9" x14ac:dyDescent="0.25">
      <c r="A463" s="80" t="s">
        <v>1</v>
      </c>
      <c r="B463" s="97" t="s">
        <v>40</v>
      </c>
      <c r="C463" s="77">
        <v>99</v>
      </c>
      <c r="D463" s="46">
        <v>329</v>
      </c>
      <c r="E463" s="4">
        <v>2</v>
      </c>
      <c r="F463" s="46">
        <f>D463*E463</f>
        <v>658</v>
      </c>
      <c r="G463" s="38"/>
      <c r="H463" s="23"/>
      <c r="I463" s="3"/>
    </row>
    <row r="464" spans="1:9" x14ac:dyDescent="0.25">
      <c r="A464" s="77" t="s">
        <v>2</v>
      </c>
      <c r="B464" s="1" t="s">
        <v>94</v>
      </c>
      <c r="C464" s="44">
        <v>1</v>
      </c>
      <c r="D464" s="46">
        <v>25.8</v>
      </c>
      <c r="E464" s="4">
        <v>2</v>
      </c>
      <c r="F464" s="46">
        <f t="shared" ref="F464" si="17">D464*E464</f>
        <v>51.6</v>
      </c>
      <c r="G464" s="3"/>
      <c r="H464" s="3"/>
      <c r="I464" s="3"/>
    </row>
    <row r="465" spans="1:9" x14ac:dyDescent="0.25">
      <c r="A465" s="77" t="s">
        <v>3</v>
      </c>
      <c r="B465" s="1" t="s">
        <v>95</v>
      </c>
      <c r="C465" s="44">
        <v>2</v>
      </c>
      <c r="D465" s="46">
        <v>41.6</v>
      </c>
      <c r="E465" s="4">
        <v>2</v>
      </c>
      <c r="F465" s="46">
        <f>D465*E465</f>
        <v>83.2</v>
      </c>
      <c r="G465" s="13"/>
      <c r="H465" s="8"/>
      <c r="I465" s="3"/>
    </row>
    <row r="466" spans="1:9" x14ac:dyDescent="0.25">
      <c r="A466" s="16" t="s">
        <v>5</v>
      </c>
      <c r="B466" s="1" t="s">
        <v>87</v>
      </c>
      <c r="C466" s="57">
        <v>2</v>
      </c>
      <c r="D466" s="46">
        <v>59.1</v>
      </c>
      <c r="E466" s="4">
        <v>2</v>
      </c>
      <c r="F466" s="46">
        <f t="shared" ref="F466" si="18">D466*E466</f>
        <v>118.2</v>
      </c>
      <c r="G466" s="13"/>
      <c r="H466" s="8"/>
      <c r="I466" s="3"/>
    </row>
    <row r="467" spans="1:9" x14ac:dyDescent="0.25">
      <c r="A467" s="108" t="s">
        <v>47</v>
      </c>
      <c r="B467" s="109"/>
      <c r="C467" s="32"/>
      <c r="D467" s="47"/>
      <c r="E467" s="32"/>
      <c r="F467" s="47">
        <f>SUM(F463:F466)</f>
        <v>911.00000000000011</v>
      </c>
      <c r="G467" s="3"/>
      <c r="H467" s="8"/>
      <c r="I467" s="3"/>
    </row>
    <row r="468" spans="1:9" x14ac:dyDescent="0.25">
      <c r="G468" s="3"/>
      <c r="H468" s="3"/>
      <c r="I468" s="3"/>
    </row>
    <row r="469" spans="1:9" x14ac:dyDescent="0.25">
      <c r="G469" s="3"/>
      <c r="H469" s="3"/>
      <c r="I469" s="3"/>
    </row>
    <row r="470" spans="1:9" x14ac:dyDescent="0.25">
      <c r="B470" t="s">
        <v>92</v>
      </c>
      <c r="G470" s="61"/>
      <c r="H470" s="61"/>
      <c r="I470" s="3"/>
    </row>
    <row r="471" spans="1:9" x14ac:dyDescent="0.25">
      <c r="B471" t="s">
        <v>93</v>
      </c>
      <c r="G471" s="3"/>
      <c r="H471" s="3"/>
      <c r="I471" s="3"/>
    </row>
    <row r="472" spans="1:9" ht="14.45" customHeight="1" x14ac:dyDescent="0.25">
      <c r="G472" s="67"/>
      <c r="H472" s="67"/>
      <c r="I472" s="3"/>
    </row>
    <row r="473" spans="1:9" x14ac:dyDescent="0.25">
      <c r="A473" s="3"/>
      <c r="B473" s="3"/>
      <c r="C473" s="3"/>
      <c r="D473" s="3"/>
      <c r="E473" s="3"/>
      <c r="F473" s="3"/>
      <c r="G473" s="67"/>
      <c r="H473" s="67"/>
      <c r="I473" s="3"/>
    </row>
    <row r="474" spans="1:9" x14ac:dyDescent="0.25">
      <c r="A474" s="3"/>
      <c r="B474" s="3"/>
      <c r="C474" s="3"/>
      <c r="D474" s="3"/>
      <c r="E474" s="3"/>
      <c r="F474" s="3"/>
      <c r="G474" s="10"/>
      <c r="H474" s="8"/>
      <c r="I474" s="3"/>
    </row>
    <row r="475" spans="1:9" x14ac:dyDescent="0.25">
      <c r="A475" s="3"/>
      <c r="B475" s="3"/>
      <c r="C475" s="3"/>
      <c r="D475" s="3"/>
      <c r="E475" s="3"/>
      <c r="F475" s="3"/>
      <c r="G475" s="10"/>
      <c r="H475" s="8"/>
      <c r="I475" s="3"/>
    </row>
    <row r="476" spans="1:9" x14ac:dyDescent="0.25">
      <c r="G476" s="10"/>
      <c r="H476" s="8"/>
      <c r="I476" s="3"/>
    </row>
    <row r="477" spans="1:9" x14ac:dyDescent="0.25">
      <c r="A477" s="5"/>
      <c r="B477" s="3"/>
      <c r="C477" s="6"/>
      <c r="D477" s="7"/>
      <c r="E477" s="7"/>
      <c r="F477" s="8"/>
      <c r="G477" s="10"/>
      <c r="H477" s="8"/>
      <c r="I477" s="3"/>
    </row>
    <row r="478" spans="1:9" x14ac:dyDescent="0.25">
      <c r="A478" s="5"/>
      <c r="B478" s="62"/>
      <c r="C478" s="68"/>
      <c r="D478" s="69"/>
      <c r="E478" s="69"/>
      <c r="F478" s="23"/>
      <c r="G478" s="70"/>
      <c r="H478" s="23"/>
      <c r="I478" s="3"/>
    </row>
    <row r="479" spans="1:9" x14ac:dyDescent="0.25">
      <c r="A479" s="5"/>
      <c r="B479" s="62"/>
      <c r="C479" s="68"/>
      <c r="D479" s="69"/>
      <c r="E479" s="69"/>
      <c r="F479" s="23"/>
      <c r="G479" s="70"/>
      <c r="H479" s="23"/>
      <c r="I479" s="3"/>
    </row>
    <row r="480" spans="1:9" x14ac:dyDescent="0.25">
      <c r="A480" s="5"/>
      <c r="B480" s="3"/>
      <c r="C480" s="6"/>
      <c r="D480" s="7"/>
      <c r="E480" s="7"/>
      <c r="F480" s="8"/>
      <c r="G480" s="10"/>
      <c r="H480" s="8"/>
      <c r="I480" s="3"/>
    </row>
    <row r="481" spans="1:9" ht="18.75" x14ac:dyDescent="0.3">
      <c r="A481" s="5"/>
      <c r="B481" s="74" t="s">
        <v>172</v>
      </c>
      <c r="C481" s="6"/>
      <c r="D481" s="7"/>
      <c r="E481" s="7"/>
      <c r="F481" s="8"/>
      <c r="G481" s="10"/>
      <c r="H481" s="12"/>
      <c r="I481" s="3"/>
    </row>
    <row r="482" spans="1:9" x14ac:dyDescent="0.25">
      <c r="A482" s="5"/>
      <c r="B482" s="3"/>
      <c r="C482" s="5"/>
      <c r="D482" s="11"/>
      <c r="E482" s="11"/>
      <c r="F482" s="12"/>
      <c r="G482" s="13"/>
      <c r="H482" s="12"/>
      <c r="I482" s="3"/>
    </row>
    <row r="483" spans="1:9" x14ac:dyDescent="0.25">
      <c r="A483" s="5"/>
      <c r="B483" s="3"/>
      <c r="C483" s="5"/>
      <c r="D483" s="11"/>
      <c r="E483" s="11"/>
      <c r="F483" s="12"/>
      <c r="G483" s="13"/>
      <c r="H483" s="12"/>
      <c r="I483" s="3"/>
    </row>
    <row r="484" spans="1:9" x14ac:dyDescent="0.25">
      <c r="A484" s="107" t="s">
        <v>122</v>
      </c>
      <c r="B484" s="107"/>
      <c r="C484" s="107"/>
      <c r="D484" s="107"/>
      <c r="E484" s="107"/>
      <c r="F484" s="107"/>
      <c r="G484" s="13"/>
      <c r="H484" s="12"/>
      <c r="I484" s="3"/>
    </row>
    <row r="485" spans="1:9" x14ac:dyDescent="0.25">
      <c r="A485" s="125" t="s">
        <v>163</v>
      </c>
      <c r="B485" s="125"/>
      <c r="C485" s="125"/>
      <c r="D485" s="125"/>
      <c r="E485" s="125"/>
      <c r="F485" s="125"/>
      <c r="G485" s="13"/>
      <c r="H485" s="12"/>
      <c r="I485" s="3"/>
    </row>
    <row r="486" spans="1:9" ht="14.45" customHeight="1" x14ac:dyDescent="0.25">
      <c r="G486" s="13"/>
      <c r="H486" s="12"/>
      <c r="I486" s="3"/>
    </row>
    <row r="487" spans="1:9" ht="45" customHeight="1" x14ac:dyDescent="0.25">
      <c r="A487" s="77" t="s">
        <v>0</v>
      </c>
      <c r="B487" s="81" t="s">
        <v>125</v>
      </c>
      <c r="C487" s="78" t="s">
        <v>46</v>
      </c>
      <c r="D487" s="78" t="s">
        <v>44</v>
      </c>
      <c r="E487" s="78" t="s">
        <v>7</v>
      </c>
      <c r="F487" s="78" t="s">
        <v>45</v>
      </c>
      <c r="G487" s="13"/>
      <c r="H487" s="12"/>
      <c r="I487" s="3"/>
    </row>
    <row r="488" spans="1:9" x14ac:dyDescent="0.25">
      <c r="A488" s="77" t="s">
        <v>1</v>
      </c>
      <c r="B488" s="30" t="s">
        <v>28</v>
      </c>
      <c r="C488" s="77">
        <v>41</v>
      </c>
      <c r="D488" s="46">
        <v>265</v>
      </c>
      <c r="E488" s="4">
        <v>2</v>
      </c>
      <c r="F488" s="46">
        <f>D488*E488</f>
        <v>530</v>
      </c>
      <c r="G488" s="13"/>
      <c r="H488" s="12"/>
      <c r="I488" s="3"/>
    </row>
    <row r="489" spans="1:9" x14ac:dyDescent="0.25">
      <c r="A489" s="77" t="s">
        <v>2</v>
      </c>
      <c r="B489" s="31" t="s">
        <v>4</v>
      </c>
      <c r="C489" s="77">
        <v>6</v>
      </c>
      <c r="D489" s="46">
        <v>47</v>
      </c>
      <c r="E489" s="4">
        <v>2</v>
      </c>
      <c r="F489" s="46">
        <f t="shared" ref="F489:F493" si="19">D489*E489</f>
        <v>94</v>
      </c>
      <c r="G489" s="13"/>
      <c r="H489" s="12"/>
      <c r="I489" s="3"/>
    </row>
    <row r="490" spans="1:9" x14ac:dyDescent="0.25">
      <c r="A490" s="77" t="s">
        <v>3</v>
      </c>
      <c r="B490" s="1" t="s">
        <v>39</v>
      </c>
      <c r="C490" s="44">
        <v>73</v>
      </c>
      <c r="D490" s="46">
        <v>157.80000000000001</v>
      </c>
      <c r="E490" s="4">
        <v>2</v>
      </c>
      <c r="F490" s="46">
        <f t="shared" si="19"/>
        <v>315.60000000000002</v>
      </c>
      <c r="G490" s="13"/>
      <c r="H490" s="12"/>
      <c r="I490" s="3"/>
    </row>
    <row r="491" spans="1:9" x14ac:dyDescent="0.25">
      <c r="A491" s="77" t="s">
        <v>5</v>
      </c>
      <c r="B491" s="1" t="s">
        <v>36</v>
      </c>
      <c r="C491" s="44">
        <v>13</v>
      </c>
      <c r="D491" s="46">
        <v>48.2</v>
      </c>
      <c r="E491" s="4">
        <v>2</v>
      </c>
      <c r="F491" s="46">
        <f t="shared" si="19"/>
        <v>96.4</v>
      </c>
      <c r="G491" s="13"/>
      <c r="H491" s="12"/>
      <c r="I491" s="3"/>
    </row>
    <row r="492" spans="1:9" x14ac:dyDescent="0.25">
      <c r="A492" s="77" t="s">
        <v>8</v>
      </c>
      <c r="B492" s="1" t="s">
        <v>67</v>
      </c>
      <c r="C492" s="77">
        <v>63</v>
      </c>
      <c r="D492" s="46">
        <v>219</v>
      </c>
      <c r="E492" s="4">
        <v>4</v>
      </c>
      <c r="F492" s="46">
        <f t="shared" si="19"/>
        <v>876</v>
      </c>
      <c r="G492" s="13"/>
      <c r="H492" s="12"/>
      <c r="I492" s="3"/>
    </row>
    <row r="493" spans="1:9" x14ac:dyDescent="0.25">
      <c r="A493" s="77" t="s">
        <v>9</v>
      </c>
      <c r="B493" s="17" t="s">
        <v>37</v>
      </c>
      <c r="C493" s="77">
        <v>20</v>
      </c>
      <c r="D493" s="46">
        <v>233</v>
      </c>
      <c r="E493" s="4">
        <v>2</v>
      </c>
      <c r="F493" s="46">
        <f t="shared" si="19"/>
        <v>466</v>
      </c>
      <c r="G493" s="13"/>
      <c r="H493" s="12"/>
      <c r="I493" s="3"/>
    </row>
    <row r="494" spans="1:9" x14ac:dyDescent="0.25">
      <c r="A494" s="77" t="s">
        <v>10</v>
      </c>
      <c r="B494" s="40" t="s">
        <v>116</v>
      </c>
      <c r="C494" s="41">
        <v>1</v>
      </c>
      <c r="D494" s="46">
        <v>29.6</v>
      </c>
      <c r="E494" s="4">
        <v>2</v>
      </c>
      <c r="F494" s="46">
        <f>D494*E494</f>
        <v>59.2</v>
      </c>
      <c r="G494" s="13"/>
      <c r="H494" s="12"/>
      <c r="I494" s="3"/>
    </row>
    <row r="495" spans="1:9" x14ac:dyDescent="0.25">
      <c r="A495" s="77" t="s">
        <v>11</v>
      </c>
      <c r="B495" s="40" t="s">
        <v>117</v>
      </c>
      <c r="C495" s="77">
        <v>1</v>
      </c>
      <c r="D495" s="46">
        <v>65.7</v>
      </c>
      <c r="E495" s="4">
        <v>2</v>
      </c>
      <c r="F495" s="46">
        <f>D495*E495</f>
        <v>131.4</v>
      </c>
      <c r="G495" s="13"/>
      <c r="H495" s="12"/>
      <c r="I495" s="3"/>
    </row>
    <row r="496" spans="1:9" x14ac:dyDescent="0.25">
      <c r="A496" s="77" t="s">
        <v>13</v>
      </c>
      <c r="B496" s="40" t="s">
        <v>118</v>
      </c>
      <c r="C496" s="16">
        <v>1</v>
      </c>
      <c r="D496" s="48">
        <v>18.8</v>
      </c>
      <c r="E496" s="19">
        <v>2</v>
      </c>
      <c r="F496" s="49">
        <f>D496*E496</f>
        <v>37.6</v>
      </c>
      <c r="G496" s="13"/>
      <c r="H496" s="12"/>
      <c r="I496" s="3"/>
    </row>
    <row r="497" spans="1:9" x14ac:dyDescent="0.25">
      <c r="A497" s="77" t="s">
        <v>14</v>
      </c>
      <c r="B497" s="1" t="s">
        <v>68</v>
      </c>
      <c r="C497" s="77">
        <v>1</v>
      </c>
      <c r="D497" s="48">
        <v>11.6</v>
      </c>
      <c r="E497" s="19">
        <v>2</v>
      </c>
      <c r="F497" s="49">
        <f>D497*E497</f>
        <v>23.2</v>
      </c>
      <c r="G497" s="13"/>
      <c r="H497" s="12"/>
      <c r="I497" s="3"/>
    </row>
    <row r="498" spans="1:9" x14ac:dyDescent="0.25">
      <c r="A498" s="79" t="s">
        <v>15</v>
      </c>
      <c r="B498" s="21" t="s">
        <v>69</v>
      </c>
      <c r="C498" s="79">
        <v>4</v>
      </c>
      <c r="D498" s="86">
        <v>22.4</v>
      </c>
      <c r="E498" s="87">
        <v>2</v>
      </c>
      <c r="F498" s="88">
        <f>D498*E498</f>
        <v>44.8</v>
      </c>
      <c r="G498" s="13"/>
      <c r="H498" s="12"/>
      <c r="I498" s="3"/>
    </row>
    <row r="499" spans="1:9" x14ac:dyDescent="0.25">
      <c r="A499" s="122" t="s">
        <v>47</v>
      </c>
      <c r="B499" s="123"/>
      <c r="C499" s="89"/>
      <c r="D499" s="90"/>
      <c r="E499" s="89"/>
      <c r="F499" s="90">
        <f>SUM(F488:F498)</f>
        <v>2674.2</v>
      </c>
      <c r="G499" s="13"/>
      <c r="H499" s="12"/>
      <c r="I499" s="3"/>
    </row>
    <row r="500" spans="1:9" x14ac:dyDescent="0.25">
      <c r="A500" s="124" t="s">
        <v>119</v>
      </c>
      <c r="B500" s="124"/>
      <c r="C500" s="124"/>
      <c r="D500" s="124"/>
      <c r="E500" s="124"/>
      <c r="F500" s="91"/>
      <c r="G500" s="13"/>
      <c r="H500" s="12"/>
      <c r="I500" s="3"/>
    </row>
    <row r="501" spans="1:9" x14ac:dyDescent="0.25">
      <c r="A501" s="77" t="s">
        <v>16</v>
      </c>
      <c r="B501" s="18" t="s">
        <v>37</v>
      </c>
      <c r="C501" s="77">
        <v>3</v>
      </c>
      <c r="D501" s="86">
        <v>13.4</v>
      </c>
      <c r="E501" s="87">
        <v>2</v>
      </c>
      <c r="F501" s="88">
        <f t="shared" ref="F501:F502" si="20">D501*E501</f>
        <v>26.8</v>
      </c>
      <c r="G501" s="13"/>
      <c r="H501" s="12"/>
      <c r="I501" s="3"/>
    </row>
    <row r="502" spans="1:9" x14ac:dyDescent="0.25">
      <c r="A502" s="77" t="s">
        <v>17</v>
      </c>
      <c r="B502" s="1" t="s">
        <v>120</v>
      </c>
      <c r="C502" s="77">
        <v>1</v>
      </c>
      <c r="D502" s="86">
        <v>2.4</v>
      </c>
      <c r="E502" s="87">
        <v>2</v>
      </c>
      <c r="F502" s="88">
        <f t="shared" si="20"/>
        <v>4.8</v>
      </c>
      <c r="G502" s="13"/>
      <c r="H502" s="12"/>
      <c r="I502" s="3"/>
    </row>
    <row r="503" spans="1:9" x14ac:dyDescent="0.25">
      <c r="A503" s="108" t="s">
        <v>121</v>
      </c>
      <c r="B503" s="109"/>
      <c r="C503" s="32"/>
      <c r="D503" s="47"/>
      <c r="E503" s="32"/>
      <c r="F503" s="47">
        <f>SUM(F499:F502)</f>
        <v>2705.8</v>
      </c>
      <c r="G503" s="13"/>
      <c r="H503" s="12"/>
      <c r="I503" s="3"/>
    </row>
    <row r="504" spans="1:9" x14ac:dyDescent="0.25">
      <c r="G504" s="13"/>
      <c r="H504" s="12"/>
      <c r="I504" s="3"/>
    </row>
    <row r="505" spans="1:9" x14ac:dyDescent="0.25">
      <c r="G505" s="13"/>
      <c r="H505" s="12"/>
      <c r="I505" s="3"/>
    </row>
    <row r="506" spans="1:9" x14ac:dyDescent="0.25">
      <c r="B506" t="s">
        <v>92</v>
      </c>
      <c r="G506" s="13"/>
      <c r="H506" s="12"/>
      <c r="I506" s="3"/>
    </row>
    <row r="507" spans="1:9" x14ac:dyDescent="0.25">
      <c r="B507" t="s">
        <v>93</v>
      </c>
      <c r="G507" s="13"/>
      <c r="H507" s="12"/>
      <c r="I507" s="3"/>
    </row>
    <row r="508" spans="1:9" x14ac:dyDescent="0.25">
      <c r="G508" s="71"/>
      <c r="H508" s="60"/>
      <c r="I508" s="3"/>
    </row>
    <row r="509" spans="1:9" x14ac:dyDescent="0.25">
      <c r="A509" s="5"/>
      <c r="B509" s="22"/>
      <c r="C509" s="5"/>
      <c r="D509" s="11"/>
      <c r="E509" s="11"/>
      <c r="F509" s="12"/>
      <c r="G509" s="13"/>
      <c r="H509" s="12"/>
      <c r="I509" s="3"/>
    </row>
    <row r="510" spans="1:9" x14ac:dyDescent="0.25">
      <c r="A510" s="5"/>
      <c r="B510" s="22"/>
      <c r="C510" s="5"/>
      <c r="D510" s="11"/>
      <c r="E510" s="11"/>
      <c r="F510" s="12"/>
      <c r="G510" s="13"/>
      <c r="H510" s="12"/>
      <c r="I510" s="3"/>
    </row>
    <row r="511" spans="1:9" x14ac:dyDescent="0.25">
      <c r="A511" s="107" t="s">
        <v>164</v>
      </c>
      <c r="B511" s="107"/>
      <c r="C511" s="107"/>
      <c r="D511" s="107"/>
      <c r="E511" s="107"/>
      <c r="F511" s="107"/>
      <c r="G511" s="13"/>
      <c r="H511" s="12"/>
      <c r="I511" s="3"/>
    </row>
    <row r="512" spans="1:9" x14ac:dyDescent="0.25">
      <c r="G512" s="13"/>
      <c r="H512" s="12"/>
      <c r="I512" s="3"/>
    </row>
    <row r="513" spans="1:9" ht="14.45" customHeight="1" x14ac:dyDescent="0.25">
      <c r="G513" s="13"/>
      <c r="H513" s="12"/>
      <c r="I513" s="3"/>
    </row>
    <row r="514" spans="1:9" s="94" customFormat="1" ht="45" customHeight="1" x14ac:dyDescent="0.25">
      <c r="A514" s="77" t="s">
        <v>0</v>
      </c>
      <c r="B514" s="77" t="s">
        <v>48</v>
      </c>
      <c r="C514" s="78" t="s">
        <v>46</v>
      </c>
      <c r="D514" s="78" t="s">
        <v>44</v>
      </c>
      <c r="E514" s="78" t="s">
        <v>7</v>
      </c>
      <c r="F514" s="78" t="s">
        <v>45</v>
      </c>
      <c r="G514" s="13"/>
      <c r="H514" s="95"/>
      <c r="I514" s="6"/>
    </row>
    <row r="515" spans="1:9" x14ac:dyDescent="0.25">
      <c r="A515" s="43" t="s">
        <v>1</v>
      </c>
      <c r="B515" s="1" t="s">
        <v>40</v>
      </c>
      <c r="C515" s="43">
        <v>4</v>
      </c>
      <c r="D515" s="46">
        <v>7.7</v>
      </c>
      <c r="E515" s="4">
        <v>2</v>
      </c>
      <c r="F515" s="46">
        <f>E515*D515</f>
        <v>15.4</v>
      </c>
      <c r="G515" s="13"/>
      <c r="H515" s="12"/>
      <c r="I515" s="3"/>
    </row>
    <row r="516" spans="1:9" x14ac:dyDescent="0.25">
      <c r="A516" s="43" t="s">
        <v>2</v>
      </c>
      <c r="B516" s="1" t="s">
        <v>43</v>
      </c>
      <c r="C516" s="43">
        <v>1</v>
      </c>
      <c r="D516" s="46">
        <v>1.9</v>
      </c>
      <c r="E516" s="4">
        <v>2</v>
      </c>
      <c r="F516" s="46">
        <f>D516*E516</f>
        <v>3.8</v>
      </c>
      <c r="G516" s="13"/>
      <c r="H516" s="12"/>
      <c r="I516" s="3"/>
    </row>
    <row r="517" spans="1:9" x14ac:dyDescent="0.25">
      <c r="A517" s="108" t="s">
        <v>47</v>
      </c>
      <c r="B517" s="109"/>
      <c r="C517" s="32"/>
      <c r="D517" s="47"/>
      <c r="E517" s="32"/>
      <c r="F517" s="47">
        <f>SUM(F515:F516)</f>
        <v>19.2</v>
      </c>
      <c r="G517" s="13"/>
      <c r="H517" s="12"/>
      <c r="I517" s="3"/>
    </row>
    <row r="518" spans="1:9" x14ac:dyDescent="0.25">
      <c r="A518" s="5"/>
      <c r="B518" s="3"/>
      <c r="C518" s="5"/>
      <c r="D518" s="11"/>
      <c r="E518" s="11"/>
      <c r="F518" s="12"/>
      <c r="G518" s="13"/>
      <c r="H518" s="12"/>
      <c r="I518" s="3"/>
    </row>
    <row r="519" spans="1:9" x14ac:dyDescent="0.25">
      <c r="A519" s="5"/>
      <c r="B519" s="3"/>
      <c r="C519" s="5"/>
      <c r="D519" s="11"/>
      <c r="E519" s="11"/>
      <c r="F519" s="12"/>
      <c r="G519" s="13"/>
      <c r="H519" s="12"/>
      <c r="I519" s="3"/>
    </row>
    <row r="520" spans="1:9" x14ac:dyDescent="0.25">
      <c r="A520" s="5"/>
      <c r="B520" s="3"/>
      <c r="C520" s="5"/>
      <c r="D520" s="11"/>
      <c r="E520" s="11"/>
      <c r="F520" s="12"/>
      <c r="G520" s="13"/>
      <c r="H520" s="12"/>
      <c r="I520" s="3"/>
    </row>
    <row r="521" spans="1:9" ht="14.45" customHeight="1" x14ac:dyDescent="0.3">
      <c r="A521" s="5"/>
      <c r="B521" s="74" t="s">
        <v>171</v>
      </c>
      <c r="C521" s="5"/>
      <c r="D521" s="11"/>
      <c r="E521" s="11"/>
      <c r="F521" s="12"/>
      <c r="G521" s="13"/>
      <c r="H521" s="12"/>
      <c r="I521" s="8"/>
    </row>
    <row r="522" spans="1:9" x14ac:dyDescent="0.25">
      <c r="A522" s="5"/>
      <c r="B522" s="3"/>
      <c r="C522" s="5"/>
      <c r="D522" s="11"/>
      <c r="E522" s="11"/>
      <c r="F522" s="12"/>
      <c r="G522" s="13"/>
      <c r="H522" s="12"/>
      <c r="I522" s="8"/>
    </row>
    <row r="523" spans="1:9" x14ac:dyDescent="0.25">
      <c r="A523" s="3"/>
      <c r="B523" s="25"/>
      <c r="C523" s="25"/>
      <c r="D523" s="25"/>
      <c r="E523" s="25"/>
      <c r="F523" s="25"/>
      <c r="G523" s="25"/>
      <c r="H523" s="25"/>
      <c r="I523" s="3"/>
    </row>
    <row r="524" spans="1:9" x14ac:dyDescent="0.25">
      <c r="A524" s="113"/>
      <c r="B524" s="113"/>
      <c r="C524" s="113"/>
      <c r="D524" s="113"/>
      <c r="E524" s="113"/>
      <c r="F524" s="113"/>
      <c r="G524" s="13"/>
      <c r="H524" s="12"/>
      <c r="I524" s="3"/>
    </row>
    <row r="525" spans="1:9" x14ac:dyDescent="0.25">
      <c r="G525" s="13"/>
      <c r="H525" s="12"/>
      <c r="I525" s="3"/>
    </row>
    <row r="526" spans="1:9" x14ac:dyDescent="0.25">
      <c r="A526" s="107" t="s">
        <v>165</v>
      </c>
      <c r="B526" s="107"/>
      <c r="C526" s="107"/>
      <c r="D526" s="107"/>
      <c r="E526" s="107"/>
      <c r="F526" s="107"/>
      <c r="G526" s="38"/>
      <c r="H526" s="23"/>
      <c r="I526" s="3"/>
    </row>
    <row r="527" spans="1:9" x14ac:dyDescent="0.25">
      <c r="G527" s="3"/>
      <c r="H527" s="3"/>
      <c r="I527" s="3"/>
    </row>
    <row r="528" spans="1:9" ht="14.45" customHeight="1" x14ac:dyDescent="0.25">
      <c r="G528" s="3"/>
      <c r="H528" s="3"/>
      <c r="I528" s="3"/>
    </row>
    <row r="529" spans="1:18" s="94" customFormat="1" ht="45" customHeight="1" x14ac:dyDescent="0.25">
      <c r="A529" s="77" t="s">
        <v>0</v>
      </c>
      <c r="B529" s="77" t="s">
        <v>48</v>
      </c>
      <c r="C529" s="78" t="s">
        <v>46</v>
      </c>
      <c r="D529" s="78" t="s">
        <v>44</v>
      </c>
      <c r="E529" s="78" t="s">
        <v>7</v>
      </c>
      <c r="F529" s="78" t="s">
        <v>45</v>
      </c>
      <c r="G529" s="6"/>
      <c r="H529" s="6"/>
      <c r="I529" s="6"/>
    </row>
    <row r="530" spans="1:18" x14ac:dyDescent="0.25">
      <c r="A530" s="43" t="s">
        <v>1</v>
      </c>
      <c r="B530" s="1" t="s">
        <v>40</v>
      </c>
      <c r="C530" s="43">
        <v>7</v>
      </c>
      <c r="D530" s="46">
        <v>11.34</v>
      </c>
      <c r="E530" s="4">
        <v>2</v>
      </c>
      <c r="F530" s="46">
        <v>22.6</v>
      </c>
      <c r="G530" s="3"/>
      <c r="H530" s="3"/>
      <c r="I530" s="3"/>
    </row>
    <row r="531" spans="1:18" x14ac:dyDescent="0.25">
      <c r="A531" s="43"/>
      <c r="B531" s="1"/>
      <c r="C531" s="43"/>
      <c r="D531" s="46"/>
      <c r="E531" s="4"/>
      <c r="F531" s="46"/>
      <c r="G531" s="3"/>
      <c r="H531" s="3"/>
      <c r="I531" s="3"/>
    </row>
    <row r="532" spans="1:18" x14ac:dyDescent="0.25">
      <c r="A532" s="108" t="s">
        <v>47</v>
      </c>
      <c r="B532" s="109"/>
      <c r="C532" s="32"/>
      <c r="D532" s="47"/>
      <c r="E532" s="32"/>
      <c r="F532" s="47">
        <f>SUM(F530:F531)</f>
        <v>22.6</v>
      </c>
      <c r="G532" s="61"/>
      <c r="H532" s="61"/>
      <c r="I532" s="3"/>
      <c r="Q532" s="33"/>
      <c r="R532" s="33"/>
    </row>
    <row r="533" spans="1:18" x14ac:dyDescent="0.25">
      <c r="G533" s="3"/>
      <c r="H533" s="3"/>
      <c r="I533" s="3"/>
    </row>
    <row r="534" spans="1:18" x14ac:dyDescent="0.25">
      <c r="G534" s="14"/>
      <c r="H534" s="14"/>
      <c r="I534" s="3"/>
    </row>
    <row r="535" spans="1:18" ht="30.6" customHeight="1" x14ac:dyDescent="0.25">
      <c r="G535" s="14"/>
      <c r="H535" s="14"/>
      <c r="I535" s="3"/>
    </row>
    <row r="536" spans="1:18" x14ac:dyDescent="0.25">
      <c r="G536" s="10"/>
      <c r="H536" s="8"/>
      <c r="I536" s="3"/>
    </row>
    <row r="537" spans="1:18" x14ac:dyDescent="0.25">
      <c r="A537" s="107" t="s">
        <v>166</v>
      </c>
      <c r="B537" s="107"/>
      <c r="C537" s="107"/>
      <c r="D537" s="107"/>
      <c r="E537" s="107"/>
      <c r="F537" s="107"/>
      <c r="G537" s="10"/>
      <c r="H537" s="8"/>
      <c r="I537" s="3"/>
    </row>
    <row r="538" spans="1:18" x14ac:dyDescent="0.25">
      <c r="G538" s="10"/>
      <c r="H538" s="8"/>
      <c r="I538" s="3"/>
    </row>
    <row r="539" spans="1:18" ht="14.45" customHeight="1" x14ac:dyDescent="0.25">
      <c r="G539" s="10"/>
      <c r="H539" s="8"/>
      <c r="I539" s="3"/>
    </row>
    <row r="540" spans="1:18" s="94" customFormat="1" ht="45" customHeight="1" x14ac:dyDescent="0.25">
      <c r="A540" s="77" t="s">
        <v>0</v>
      </c>
      <c r="B540" s="77" t="s">
        <v>48</v>
      </c>
      <c r="C540" s="78" t="s">
        <v>46</v>
      </c>
      <c r="D540" s="78" t="s">
        <v>44</v>
      </c>
      <c r="E540" s="78" t="s">
        <v>7</v>
      </c>
      <c r="F540" s="78" t="s">
        <v>45</v>
      </c>
      <c r="G540" s="10"/>
      <c r="H540" s="93"/>
      <c r="I540" s="93"/>
    </row>
    <row r="541" spans="1:18" x14ac:dyDescent="0.25">
      <c r="A541" s="43" t="s">
        <v>1</v>
      </c>
      <c r="B541" s="1" t="s">
        <v>80</v>
      </c>
      <c r="C541" s="43">
        <v>4</v>
      </c>
      <c r="D541" s="46">
        <v>33.58</v>
      </c>
      <c r="E541" s="4">
        <v>2</v>
      </c>
      <c r="F541" s="46">
        <f>E541*D541</f>
        <v>67.16</v>
      </c>
      <c r="G541" s="10"/>
      <c r="H541" s="8"/>
      <c r="I541" s="8"/>
    </row>
    <row r="542" spans="1:18" x14ac:dyDescent="0.25">
      <c r="A542" s="43" t="s">
        <v>2</v>
      </c>
      <c r="B542" s="1" t="s">
        <v>40</v>
      </c>
      <c r="C542" s="43">
        <v>21</v>
      </c>
      <c r="D542" s="46">
        <v>34.700000000000003</v>
      </c>
      <c r="E542" s="4">
        <v>2</v>
      </c>
      <c r="F542" s="46">
        <f>D542*E542</f>
        <v>69.400000000000006</v>
      </c>
      <c r="G542" s="38"/>
      <c r="H542" s="23"/>
      <c r="I542" s="3"/>
    </row>
    <row r="543" spans="1:18" x14ac:dyDescent="0.25">
      <c r="A543" s="108" t="s">
        <v>47</v>
      </c>
      <c r="B543" s="109"/>
      <c r="C543" s="32"/>
      <c r="D543" s="47"/>
      <c r="E543" s="32"/>
      <c r="F543" s="47">
        <f>SUM(F541:F542)</f>
        <v>136.56</v>
      </c>
      <c r="G543" s="10"/>
      <c r="H543" s="8"/>
      <c r="I543" s="3"/>
    </row>
    <row r="544" spans="1:18" x14ac:dyDescent="0.25">
      <c r="G544" s="13"/>
      <c r="H544" s="12"/>
      <c r="I544" s="3"/>
    </row>
    <row r="545" spans="1:9" x14ac:dyDescent="0.25">
      <c r="G545" s="10"/>
      <c r="H545" s="8"/>
      <c r="I545" s="3"/>
    </row>
    <row r="546" spans="1:9" x14ac:dyDescent="0.25">
      <c r="G546" s="61"/>
      <c r="H546" s="61"/>
      <c r="I546" s="3"/>
    </row>
    <row r="547" spans="1:9" x14ac:dyDescent="0.25">
      <c r="G547" s="3"/>
      <c r="H547" s="3"/>
      <c r="I547" s="3"/>
    </row>
    <row r="548" spans="1:9" ht="29.45" customHeight="1" x14ac:dyDescent="0.25">
      <c r="G548" s="14"/>
      <c r="H548" s="14"/>
      <c r="I548" s="3"/>
    </row>
    <row r="549" spans="1:9" x14ac:dyDescent="0.25">
      <c r="G549" s="14"/>
      <c r="H549" s="14"/>
      <c r="I549" s="3"/>
    </row>
    <row r="550" spans="1:9" x14ac:dyDescent="0.25">
      <c r="G550" s="10"/>
      <c r="H550" s="8"/>
      <c r="I550" s="3"/>
    </row>
    <row r="551" spans="1:9" x14ac:dyDescent="0.25">
      <c r="G551" s="10"/>
      <c r="H551" s="8"/>
      <c r="I551" s="3"/>
    </row>
    <row r="552" spans="1:9" x14ac:dyDescent="0.25">
      <c r="A552" s="107" t="s">
        <v>167</v>
      </c>
      <c r="B552" s="107"/>
      <c r="C552" s="107"/>
      <c r="D552" s="107"/>
      <c r="E552" s="107"/>
      <c r="F552" s="107"/>
      <c r="G552" s="10"/>
      <c r="H552" s="8"/>
      <c r="I552" s="3"/>
    </row>
    <row r="553" spans="1:9" x14ac:dyDescent="0.25">
      <c r="G553" s="10"/>
      <c r="H553" s="8"/>
      <c r="I553" s="3"/>
    </row>
    <row r="554" spans="1:9" ht="14.45" customHeight="1" x14ac:dyDescent="0.25">
      <c r="G554" s="10"/>
      <c r="H554" s="8"/>
      <c r="I554" s="3"/>
    </row>
    <row r="555" spans="1:9" ht="45" customHeight="1" x14ac:dyDescent="0.25">
      <c r="A555" s="77" t="s">
        <v>0</v>
      </c>
      <c r="B555" s="77" t="s">
        <v>48</v>
      </c>
      <c r="C555" s="78" t="s">
        <v>46</v>
      </c>
      <c r="D555" s="78" t="s">
        <v>44</v>
      </c>
      <c r="E555" s="78" t="s">
        <v>7</v>
      </c>
      <c r="F555" s="78" t="s">
        <v>45</v>
      </c>
      <c r="G555" s="13"/>
      <c r="H555" s="12"/>
      <c r="I555" s="3"/>
    </row>
    <row r="556" spans="1:9" x14ac:dyDescent="0.25">
      <c r="A556" s="43" t="s">
        <v>1</v>
      </c>
      <c r="B556" s="1" t="s">
        <v>80</v>
      </c>
      <c r="C556" s="43">
        <v>2</v>
      </c>
      <c r="D556" s="46">
        <v>5.74</v>
      </c>
      <c r="E556" s="4">
        <v>2</v>
      </c>
      <c r="F556" s="46">
        <v>11.4</v>
      </c>
      <c r="G556" s="13"/>
      <c r="H556" s="12"/>
      <c r="I556" s="3"/>
    </row>
    <row r="557" spans="1:9" x14ac:dyDescent="0.25">
      <c r="A557" s="43" t="s">
        <v>2</v>
      </c>
      <c r="B557" s="1" t="s">
        <v>40</v>
      </c>
      <c r="C557" s="43">
        <v>9</v>
      </c>
      <c r="D557" s="46">
        <v>12.46</v>
      </c>
      <c r="E557" s="4">
        <v>2</v>
      </c>
      <c r="F557" s="46">
        <v>25</v>
      </c>
      <c r="G557" s="13"/>
      <c r="H557" s="12"/>
      <c r="I557" s="3"/>
    </row>
    <row r="558" spans="1:9" x14ac:dyDescent="0.25">
      <c r="A558" s="108" t="s">
        <v>47</v>
      </c>
      <c r="B558" s="109"/>
      <c r="C558" s="32"/>
      <c r="D558" s="47"/>
      <c r="E558" s="32"/>
      <c r="F558" s="47">
        <f>SUM(F556:F557)</f>
        <v>36.4</v>
      </c>
      <c r="G558" s="13"/>
      <c r="H558" s="12"/>
      <c r="I558" s="3"/>
    </row>
    <row r="559" spans="1:9" x14ac:dyDescent="0.25">
      <c r="G559" s="13"/>
      <c r="H559" s="12"/>
      <c r="I559" s="3"/>
    </row>
    <row r="560" spans="1:9" x14ac:dyDescent="0.25">
      <c r="G560" s="13"/>
      <c r="H560" s="12"/>
      <c r="I560" s="3"/>
    </row>
    <row r="561" spans="1:9" x14ac:dyDescent="0.25">
      <c r="G561" s="13"/>
      <c r="H561" s="12"/>
      <c r="I561" s="3"/>
    </row>
    <row r="562" spans="1:9" x14ac:dyDescent="0.25">
      <c r="G562" s="13"/>
      <c r="H562" s="12"/>
      <c r="I562" s="3"/>
    </row>
    <row r="563" spans="1:9" x14ac:dyDescent="0.25">
      <c r="G563" s="13"/>
      <c r="H563" s="12"/>
      <c r="I563" s="3"/>
    </row>
    <row r="564" spans="1:9" x14ac:dyDescent="0.25">
      <c r="A564" s="107" t="s">
        <v>168</v>
      </c>
      <c r="B564" s="107"/>
      <c r="C564" s="107"/>
      <c r="D564" s="107"/>
      <c r="E564" s="107"/>
      <c r="F564" s="107"/>
      <c r="G564" s="13"/>
      <c r="H564" s="12"/>
      <c r="I564" s="3"/>
    </row>
    <row r="565" spans="1:9" ht="14.45" customHeight="1" x14ac:dyDescent="0.25">
      <c r="G565" s="13"/>
      <c r="H565" s="12"/>
      <c r="I565" s="3"/>
    </row>
    <row r="566" spans="1:9" ht="45" customHeight="1" x14ac:dyDescent="0.25">
      <c r="A566" s="77" t="s">
        <v>0</v>
      </c>
      <c r="B566" s="77" t="s">
        <v>48</v>
      </c>
      <c r="C566" s="78" t="s">
        <v>46</v>
      </c>
      <c r="D566" s="78" t="s">
        <v>44</v>
      </c>
      <c r="E566" s="78" t="s">
        <v>7</v>
      </c>
      <c r="F566" s="78" t="s">
        <v>45</v>
      </c>
      <c r="G566" s="13"/>
      <c r="H566" s="12"/>
      <c r="I566" s="3"/>
    </row>
    <row r="567" spans="1:9" x14ac:dyDescent="0.25">
      <c r="A567" s="43" t="s">
        <v>1</v>
      </c>
      <c r="B567" s="1" t="s">
        <v>39</v>
      </c>
      <c r="C567" s="92">
        <v>9</v>
      </c>
      <c r="D567" s="46">
        <v>27.4</v>
      </c>
      <c r="E567" s="4">
        <v>2</v>
      </c>
      <c r="F567" s="46">
        <f>E567*D567</f>
        <v>54.8</v>
      </c>
      <c r="G567" s="13"/>
      <c r="H567" s="12"/>
      <c r="I567" s="8"/>
    </row>
    <row r="568" spans="1:9" x14ac:dyDescent="0.25">
      <c r="A568" s="43" t="s">
        <v>2</v>
      </c>
      <c r="B568" s="1" t="s">
        <v>81</v>
      </c>
      <c r="C568" s="92">
        <v>25</v>
      </c>
      <c r="D568" s="46">
        <v>43</v>
      </c>
      <c r="E568" s="4">
        <v>4</v>
      </c>
      <c r="F568" s="46">
        <f>D568*E568</f>
        <v>172</v>
      </c>
      <c r="G568" s="13"/>
      <c r="H568" s="12"/>
      <c r="I568" s="3"/>
    </row>
    <row r="569" spans="1:9" x14ac:dyDescent="0.25">
      <c r="A569" s="108" t="s">
        <v>47</v>
      </c>
      <c r="B569" s="109"/>
      <c r="C569" s="47"/>
      <c r="D569" s="47"/>
      <c r="E569" s="32"/>
      <c r="F569" s="47">
        <f>SUM(F567:F568)</f>
        <v>226.8</v>
      </c>
      <c r="G569" s="13"/>
      <c r="H569" s="12"/>
      <c r="I569" s="8"/>
    </row>
    <row r="570" spans="1:9" x14ac:dyDescent="0.25">
      <c r="G570" s="38"/>
      <c r="H570" s="23"/>
      <c r="I570" s="3"/>
    </row>
    <row r="571" spans="1:9" x14ac:dyDescent="0.25">
      <c r="G571" s="5"/>
      <c r="H571" s="23"/>
      <c r="I571" s="3"/>
    </row>
    <row r="572" spans="1:9" x14ac:dyDescent="0.25">
      <c r="A572" s="5"/>
      <c r="B572" s="5"/>
      <c r="C572" s="5"/>
      <c r="D572" s="5"/>
      <c r="E572" s="5"/>
      <c r="F572" s="5"/>
      <c r="G572" s="5"/>
      <c r="H572" s="23"/>
      <c r="I572" s="3"/>
    </row>
    <row r="573" spans="1:9" ht="18.75" x14ac:dyDescent="0.3">
      <c r="A573" s="5"/>
      <c r="B573" s="74" t="s">
        <v>170</v>
      </c>
      <c r="C573" s="26"/>
      <c r="D573" s="26"/>
      <c r="E573" s="26"/>
      <c r="F573" s="26"/>
      <c r="G573" s="5"/>
      <c r="H573" s="23"/>
      <c r="I573" s="3"/>
    </row>
    <row r="574" spans="1:9" ht="14.45" customHeight="1" x14ac:dyDescent="0.25">
      <c r="A574" s="5"/>
      <c r="B574" s="38"/>
      <c r="C574" s="34"/>
      <c r="D574" s="34"/>
      <c r="E574" s="38"/>
      <c r="F574" s="14"/>
      <c r="G574" s="5"/>
      <c r="H574" s="23"/>
      <c r="I574" s="3"/>
    </row>
    <row r="575" spans="1:9" ht="14.45" customHeight="1" x14ac:dyDescent="0.25">
      <c r="A575" s="5"/>
      <c r="B575" s="38"/>
      <c r="C575" s="34"/>
      <c r="D575" s="34"/>
      <c r="E575" s="38"/>
      <c r="F575" s="14"/>
      <c r="G575" s="5"/>
      <c r="H575" s="23"/>
      <c r="I575" s="3"/>
    </row>
    <row r="576" spans="1:9" x14ac:dyDescent="0.25">
      <c r="A576" s="107" t="s">
        <v>169</v>
      </c>
      <c r="B576" s="107"/>
      <c r="C576" s="107"/>
      <c r="D576" s="107"/>
      <c r="E576" s="107"/>
      <c r="F576" s="107"/>
      <c r="G576" s="5"/>
      <c r="H576" s="23"/>
      <c r="I576" s="3"/>
    </row>
    <row r="577" spans="1:9" x14ac:dyDescent="0.25">
      <c r="G577" s="5"/>
      <c r="H577" s="23"/>
      <c r="I577" s="3"/>
    </row>
    <row r="578" spans="1:9" ht="14.45" customHeight="1" x14ac:dyDescent="0.25">
      <c r="G578" s="5"/>
      <c r="H578" s="23"/>
      <c r="I578" s="3"/>
    </row>
    <row r="579" spans="1:9" ht="45.6" customHeight="1" x14ac:dyDescent="0.25">
      <c r="A579" s="77" t="s">
        <v>0</v>
      </c>
      <c r="B579" s="77" t="s">
        <v>48</v>
      </c>
      <c r="C579" s="78" t="s">
        <v>46</v>
      </c>
      <c r="D579" s="78" t="s">
        <v>44</v>
      </c>
      <c r="E579" s="78" t="s">
        <v>7</v>
      </c>
      <c r="F579" s="78" t="s">
        <v>45</v>
      </c>
      <c r="G579" s="5"/>
      <c r="H579" s="23"/>
      <c r="I579" s="3"/>
    </row>
    <row r="580" spans="1:9" x14ac:dyDescent="0.25">
      <c r="A580" s="43" t="s">
        <v>1</v>
      </c>
      <c r="B580" s="1" t="s">
        <v>40</v>
      </c>
      <c r="C580" s="43">
        <v>56</v>
      </c>
      <c r="D580" s="46">
        <v>128.6</v>
      </c>
      <c r="E580" s="4">
        <v>2</v>
      </c>
      <c r="F580" s="46">
        <f>E580*D580</f>
        <v>257.2</v>
      </c>
      <c r="G580" s="5"/>
      <c r="H580" s="23"/>
      <c r="I580" s="3"/>
    </row>
    <row r="581" spans="1:9" x14ac:dyDescent="0.25">
      <c r="A581" s="43" t="s">
        <v>2</v>
      </c>
      <c r="B581" s="1" t="s">
        <v>42</v>
      </c>
      <c r="C581" s="43">
        <v>43</v>
      </c>
      <c r="D581" s="46">
        <v>35.5</v>
      </c>
      <c r="E581" s="4">
        <v>2</v>
      </c>
      <c r="F581" s="46">
        <f>D581*E581</f>
        <v>71</v>
      </c>
      <c r="G581" s="5"/>
      <c r="H581" s="23"/>
      <c r="I581" s="3"/>
    </row>
    <row r="582" spans="1:9" x14ac:dyDescent="0.25">
      <c r="A582" s="108" t="s">
        <v>47</v>
      </c>
      <c r="B582" s="109"/>
      <c r="C582" s="32"/>
      <c r="D582" s="47"/>
      <c r="E582" s="32"/>
      <c r="F582" s="47">
        <f>SUM(F580:F581)</f>
        <v>328.2</v>
      </c>
      <c r="G582" s="5"/>
      <c r="H582" s="23"/>
      <c r="I582" s="3"/>
    </row>
    <row r="583" spans="1:9" x14ac:dyDescent="0.25">
      <c r="A583" s="5"/>
      <c r="B583" s="45"/>
      <c r="C583" s="45"/>
      <c r="D583" s="45"/>
      <c r="E583" s="45"/>
      <c r="F583" s="24"/>
      <c r="G583" s="5"/>
      <c r="H583" s="23"/>
      <c r="I583" s="3"/>
    </row>
    <row r="584" spans="1:9" x14ac:dyDescent="0.25">
      <c r="A584" s="5"/>
      <c r="B584" s="3"/>
      <c r="C584" s="3"/>
      <c r="D584" s="3"/>
      <c r="E584" s="3"/>
      <c r="F584" s="3"/>
      <c r="G584" s="5"/>
      <c r="H584" s="23"/>
      <c r="I584" s="3"/>
    </row>
    <row r="585" spans="1:9" x14ac:dyDescent="0.25">
      <c r="A585" s="5"/>
      <c r="B585" s="3"/>
      <c r="C585" s="3"/>
      <c r="D585" s="3"/>
      <c r="E585" s="72"/>
      <c r="F585" s="3"/>
      <c r="G585" s="5"/>
      <c r="H585" s="23"/>
      <c r="I585" s="3"/>
    </row>
    <row r="586" spans="1:9" x14ac:dyDescent="0.25">
      <c r="A586" s="5"/>
      <c r="B586" s="26"/>
      <c r="C586" s="26"/>
      <c r="D586" s="26"/>
      <c r="E586" s="26"/>
      <c r="F586" s="26"/>
      <c r="G586" s="5"/>
      <c r="H586" s="23"/>
      <c r="I586" s="3"/>
    </row>
  </sheetData>
  <mergeCells count="86">
    <mergeCell ref="A1:F1"/>
    <mergeCell ref="A499:B499"/>
    <mergeCell ref="A500:E500"/>
    <mergeCell ref="A503:B503"/>
    <mergeCell ref="A485:F485"/>
    <mergeCell ref="A467:B467"/>
    <mergeCell ref="A203:F203"/>
    <mergeCell ref="A213:B213"/>
    <mergeCell ref="A286:B286"/>
    <mergeCell ref="A280:F280"/>
    <mergeCell ref="A51:F51"/>
    <mergeCell ref="A67:F67"/>
    <mergeCell ref="A75:B75"/>
    <mergeCell ref="A194:B194"/>
    <mergeCell ref="A187:F187"/>
    <mergeCell ref="A59:B59"/>
    <mergeCell ref="A268:B268"/>
    <mergeCell ref="A179:B179"/>
    <mergeCell ref="A242:F242"/>
    <mergeCell ref="A222:F222"/>
    <mergeCell ref="A484:F484"/>
    <mergeCell ref="A296:F296"/>
    <mergeCell ref="A234:B234"/>
    <mergeCell ref="A376:B376"/>
    <mergeCell ref="A363:F363"/>
    <mergeCell ref="A324:B324"/>
    <mergeCell ref="A413:B413"/>
    <mergeCell ref="A303:B303"/>
    <mergeCell ref="A317:F317"/>
    <mergeCell ref="A450:F450"/>
    <mergeCell ref="A430:F430"/>
    <mergeCell ref="A435:F435"/>
    <mergeCell ref="A386:F386"/>
    <mergeCell ref="A426:F426"/>
    <mergeCell ref="A351:B351"/>
    <mergeCell ref="A398:B398"/>
    <mergeCell ref="A4:F4"/>
    <mergeCell ref="A10:B10"/>
    <mergeCell ref="A13:F13"/>
    <mergeCell ref="A22:B22"/>
    <mergeCell ref="A171:F171"/>
    <mergeCell ref="A136:F136"/>
    <mergeCell ref="A153:F153"/>
    <mergeCell ref="A340:B340"/>
    <mergeCell ref="A248:B248"/>
    <mergeCell ref="A251:F251"/>
    <mergeCell ref="A257:B257"/>
    <mergeCell ref="A262:F262"/>
    <mergeCell ref="A125:B125"/>
    <mergeCell ref="A119:F119"/>
    <mergeCell ref="A144:B144"/>
    <mergeCell ref="A145:B145"/>
    <mergeCell ref="A162:B162"/>
    <mergeCell ref="A154:F154"/>
    <mergeCell ref="A582:B582"/>
    <mergeCell ref="A33:B33"/>
    <mergeCell ref="A511:F511"/>
    <mergeCell ref="A526:F526"/>
    <mergeCell ref="A38:F38"/>
    <mergeCell ref="A44:B44"/>
    <mergeCell ref="A345:F345"/>
    <mergeCell ref="A331:F331"/>
    <mergeCell ref="A564:F564"/>
    <mergeCell ref="A537:F537"/>
    <mergeCell ref="A543:B543"/>
    <mergeCell ref="A552:F552"/>
    <mergeCell ref="A131:F131"/>
    <mergeCell ref="A135:B135"/>
    <mergeCell ref="A532:B532"/>
    <mergeCell ref="A524:F524"/>
    <mergeCell ref="A576:F576"/>
    <mergeCell ref="A569:B569"/>
    <mergeCell ref="A558:B558"/>
    <mergeCell ref="A24:F24"/>
    <mergeCell ref="A517:B517"/>
    <mergeCell ref="A452:B452"/>
    <mergeCell ref="A459:F459"/>
    <mergeCell ref="A407:F407"/>
    <mergeCell ref="A82:F82"/>
    <mergeCell ref="A91:B91"/>
    <mergeCell ref="A130:F130"/>
    <mergeCell ref="A100:F100"/>
    <mergeCell ref="A307:F307"/>
    <mergeCell ref="A313:B313"/>
    <mergeCell ref="A99:F99"/>
    <mergeCell ref="A111:B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Szczegółowy opis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36837</dc:creator>
  <cp:lastModifiedBy>Anna Hadyńska</cp:lastModifiedBy>
  <cp:lastPrinted>2019-05-16T10:45:46Z</cp:lastPrinted>
  <dcterms:created xsi:type="dcterms:W3CDTF">2017-07-07T08:16:01Z</dcterms:created>
  <dcterms:modified xsi:type="dcterms:W3CDTF">2019-06-17T12:32:00Z</dcterms:modified>
</cp:coreProperties>
</file>