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razyna.wawrzyniak\Desktop\komunikat - catering\"/>
    </mc:Choice>
  </mc:AlternateContent>
  <bookViews>
    <workbookView xWindow="0" yWindow="0" windowWidth="19200" windowHeight="7050"/>
  </bookViews>
  <sheets>
    <sheet name="ZLECENIE USŁUGI" sheetId="2" r:id="rId1"/>
    <sheet name="ZAMÓWIENIE Z CENNIKIEM" sheetId="1" r:id="rId2"/>
  </sheets>
  <definedNames>
    <definedName name="_xlnm.Print_Titles" localSheetId="1">'ZAMÓWIENIE Z CENNIKIEM'!$7:$8</definedName>
    <definedName name="_xlnm.Print_Titles" localSheetId="0">'ZLECENIE USŁUGI'!$14:$14</definedName>
    <definedName name="Z_C65C09A2_6623_4095_BD6F_72A20FCDB8A0_.wvu.PrintTitles" localSheetId="1" hidden="1">'ZAMÓWIENIE Z CENNIKIEM'!$7:$8</definedName>
    <definedName name="Z_C65C09A2_6623_4095_BD6F_72A20FCDB8A0_.wvu.PrintTitles" localSheetId="0" hidden="1">'ZLECENIE USŁUGI'!$14:$14</definedName>
    <definedName name="Z_C65C09A2_6623_4095_BD6F_72A20FCDB8A0_.wvu.Rows" localSheetId="1" hidden="1">'ZAMÓWIENIE Z CENNIKIEM'!$3:$4</definedName>
    <definedName name="Z_C65C09A2_6623_4095_BD6F_72A20FCDB8A0_.wvu.Rows" localSheetId="0" hidden="1">'ZLECENIE USŁUGI'!$12:$13</definedName>
  </definedNames>
  <calcPr calcId="162913"/>
  <customWorkbookViews>
    <customWorkbookView name="User - Widok osobisty" guid="{C65C09A2-6623-4095-BD6F-72A20FCDB8A0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G148" i="1" l="1"/>
  <c r="G111" i="1"/>
  <c r="I108" i="1" l="1"/>
  <c r="I105" i="1"/>
  <c r="I107" i="1"/>
  <c r="G110" i="1" l="1"/>
  <c r="I114" i="1"/>
  <c r="I109" i="1"/>
  <c r="G113" i="1"/>
  <c r="G112" i="1"/>
  <c r="G116" i="1"/>
  <c r="G117" i="1"/>
  <c r="G119" i="1"/>
  <c r="I106" i="1"/>
  <c r="H137" i="1"/>
  <c r="G103" i="1"/>
  <c r="G11" i="1"/>
  <c r="G10" i="1"/>
  <c r="G12" i="1"/>
  <c r="G146" i="1" l="1"/>
  <c r="G134" i="1"/>
  <c r="G4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8" i="1"/>
  <c r="G17" i="1"/>
  <c r="G16" i="1"/>
  <c r="G15" i="1"/>
  <c r="G14" i="1"/>
  <c r="G13" i="1"/>
  <c r="H143" i="1"/>
  <c r="H145" i="1"/>
  <c r="H144" i="1"/>
  <c r="H138" i="1"/>
  <c r="H139" i="1"/>
  <c r="H140" i="1"/>
  <c r="G135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7" i="1"/>
  <c r="G86" i="1"/>
  <c r="G85" i="1"/>
  <c r="G84" i="1"/>
  <c r="G83" i="1"/>
  <c r="G82" i="1"/>
  <c r="G81" i="1"/>
  <c r="G80" i="1"/>
  <c r="G79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2" i="1"/>
  <c r="G61" i="1"/>
  <c r="G60" i="1"/>
  <c r="G59" i="1"/>
  <c r="G58" i="1"/>
  <c r="G57" i="1"/>
  <c r="G56" i="1"/>
  <c r="G55" i="1"/>
  <c r="G54" i="1"/>
  <c r="G53" i="1"/>
  <c r="G52" i="1"/>
  <c r="G51" i="1"/>
  <c r="G49" i="1"/>
  <c r="G48" i="1"/>
  <c r="G47" i="1"/>
  <c r="G46" i="1"/>
  <c r="G45" i="1"/>
  <c r="G44" i="1"/>
  <c r="G43" i="1"/>
  <c r="G42" i="1"/>
  <c r="G41" i="1"/>
  <c r="H5" i="1" l="1"/>
  <c r="G5" i="1"/>
  <c r="G13" i="2" l="1"/>
  <c r="H13" i="2"/>
  <c r="E13" i="2" l="1"/>
  <c r="H4" i="1" l="1"/>
  <c r="G4" i="1"/>
  <c r="E4" i="1" l="1"/>
  <c r="I5" i="1"/>
  <c r="E5" i="1" s="1"/>
</calcChain>
</file>

<file path=xl/sharedStrings.xml><?xml version="1.0" encoding="utf-8"?>
<sst xmlns="http://schemas.openxmlformats.org/spreadsheetml/2006/main" count="296" uniqueCount="214">
  <si>
    <t>Suma zamówienia brutto</t>
  </si>
  <si>
    <t>Lp.</t>
  </si>
  <si>
    <t xml:space="preserve">Nazwa i opis produktu </t>
  </si>
  <si>
    <t>Jednostka miary na osobę</t>
  </si>
  <si>
    <t>4 </t>
  </si>
  <si>
    <t>I. ZUPY</t>
  </si>
  <si>
    <t>1porcja/250 ml</t>
  </si>
  <si>
    <t>Chłodnik litewski z jajkiem</t>
  </si>
  <si>
    <t>Rosół z kluseczkami</t>
  </si>
  <si>
    <t>II. DANIA  DRUGIE</t>
  </si>
  <si>
    <t>1 porcja/130g</t>
  </si>
  <si>
    <t>1 porcja/140g</t>
  </si>
  <si>
    <t>Polędwiczki wieprzowe w sosie borowikowym</t>
  </si>
  <si>
    <t>Rumsztyk z cebulką i pieczarkami</t>
  </si>
  <si>
    <t>Gołąbki wegetariańskie w sosie pomidorowym</t>
  </si>
  <si>
    <t>1 porcja/120g</t>
  </si>
  <si>
    <t>1 porcja/350g</t>
  </si>
  <si>
    <t>Pierogi (farsz: kapusta z grzybami/mięso/ser/owoce)</t>
  </si>
  <si>
    <t>1 porcja(6 sztuk)/240g</t>
  </si>
  <si>
    <t>1 porcja/150g</t>
  </si>
  <si>
    <t>III.  DODATKI  DO  DANIA  DRUGIEGO</t>
  </si>
  <si>
    <t>Ryż z warzywami</t>
  </si>
  <si>
    <t>Pyzy</t>
  </si>
  <si>
    <t>1 porcja /150g</t>
  </si>
  <si>
    <t>Warzywa gotowane na parze</t>
  </si>
  <si>
    <t>Groszek z marchewką</t>
  </si>
  <si>
    <t>1 porcja/100g</t>
  </si>
  <si>
    <t>Surówki: wiosenna/z młodej kapusty /wenecka/porowa/  meksykańska/ z buraczków /z selera/szwedzka/ z marchwi i ananasa /z papryką i ogórkiem/itp.</t>
  </si>
  <si>
    <t>IV.  SAŁATKI</t>
  </si>
  <si>
    <t>Sałatka grecka z serem feta i oliwkami</t>
  </si>
  <si>
    <t>Sałatka jarzynowa</t>
  </si>
  <si>
    <t>Sałatka brokułowa z jajkiem i sosem jogurtowym</t>
  </si>
  <si>
    <t>Sałatka śledziowa</t>
  </si>
  <si>
    <t>Sałatka z szynką i selerem</t>
  </si>
  <si>
    <t>Sałatka z krewetkami koktajlowymi i paluszkami krabowymi</t>
  </si>
  <si>
    <t>V. ZIMNE  PRZEKĄSKI</t>
  </si>
  <si>
    <t>1 porcja/40g</t>
  </si>
  <si>
    <t>1 porcja/60g</t>
  </si>
  <si>
    <t>1 porcja/50g</t>
  </si>
  <si>
    <t>Terrina z łososiem</t>
  </si>
  <si>
    <t>Sandacz po królewsku w płaszczyku z alg</t>
  </si>
  <si>
    <t>Halibut z ziołami i czerwonym kawiorem</t>
  </si>
  <si>
    <t>VI. PREKĄSKI  KOKTAJLOWE</t>
  </si>
  <si>
    <t>Tartinki z kawiorem i oliwkami /serem pleśniowym /łososiem wędzonym</t>
  </si>
  <si>
    <t>1 sztuka/30g</t>
  </si>
  <si>
    <t>Koreczki serowe z marynatami</t>
  </si>
  <si>
    <t>1 sztuka/25g</t>
  </si>
  <si>
    <t>1 sztuka/20g</t>
  </si>
  <si>
    <t>1 sztuka/50g</t>
  </si>
  <si>
    <t>VII.  MINI KANAPKI  DEKORACYJNE</t>
  </si>
  <si>
    <t>do każdej kanapki obowiązują minimum 3 dodatki dekoracyjne (warzywa /owoce /marynaty /kawior /sosy /itp.)</t>
  </si>
  <si>
    <t>1 sztuka/50g-60g</t>
  </si>
  <si>
    <t xml:space="preserve">Kanapka z szynką i ogórkiem </t>
  </si>
  <si>
    <t>Kanapka z szynką parmeńską</t>
  </si>
  <si>
    <t>Kanapka z wędzonką</t>
  </si>
  <si>
    <t>Kanapka z plastrami drobiu</t>
  </si>
  <si>
    <t>Kanapka z twarogiem, szczypiorkiem i orzechami włoskimi</t>
  </si>
  <si>
    <t>Kanapka z pastą z tuńczyka</t>
  </si>
  <si>
    <t>Kanapka z jajkiem i kolorowym kawiorem</t>
  </si>
  <si>
    <t>Kanapka z owocami morza</t>
  </si>
  <si>
    <t>VIII. PIECZYWO  I  DODATKI</t>
  </si>
  <si>
    <t>Chleb pszenny, krojony</t>
  </si>
  <si>
    <t>1 sztuka/1 kg</t>
  </si>
  <si>
    <t>Chleb żytni, krojony</t>
  </si>
  <si>
    <t>Bułeczki bankietowe-pszenne</t>
  </si>
  <si>
    <t>Bułeczki bankietowe-żytnie</t>
  </si>
  <si>
    <t>Bułeczki bankietowe-razowe</t>
  </si>
  <si>
    <t>Chrzan</t>
  </si>
  <si>
    <t>Musztarda</t>
  </si>
  <si>
    <t>Ketchup</t>
  </si>
  <si>
    <t>Masło porcyjne</t>
  </si>
  <si>
    <t>IX. OWOCE</t>
  </si>
  <si>
    <t>Szaszłyki z owoców</t>
  </si>
  <si>
    <t>X.  BUFET  DESEROWY</t>
  </si>
  <si>
    <t>Ciasteczka deserowe-mieszanka koktajlowa</t>
  </si>
  <si>
    <t>1 sztuka/50g-80g</t>
  </si>
  <si>
    <t>Mini rogale marcińskie</t>
  </si>
  <si>
    <t>1 sztuka/100g-150g</t>
  </si>
  <si>
    <t>1 sztuka/50g-70g</t>
  </si>
  <si>
    <t>Mini francuskie z jabłkiem</t>
  </si>
  <si>
    <t>Mini eklerki bankietowe</t>
  </si>
  <si>
    <t>1 sztuka/80g</t>
  </si>
  <si>
    <t>Pączki liliputy</t>
  </si>
  <si>
    <t>Ciasto krojone (np. placek z owocami, babka, piernik)</t>
  </si>
  <si>
    <t>1 sztuka/120g</t>
  </si>
  <si>
    <t>Ciasto krojone (np.: jabłecznik, sernik, brownie)</t>
  </si>
  <si>
    <t>Muffinki</t>
  </si>
  <si>
    <t>1 sztuka/100-150g</t>
  </si>
  <si>
    <t>Torty tematyczne (różne rodzaje)</t>
  </si>
  <si>
    <t>1 kg</t>
  </si>
  <si>
    <t>4 kg</t>
  </si>
  <si>
    <t>XI.  NAPOJE  GORĄCE</t>
  </si>
  <si>
    <t xml:space="preserve">Kawa naturalna </t>
  </si>
  <si>
    <t>1porcja/200ml</t>
  </si>
  <si>
    <t>Kawa rozpuszczalna</t>
  </si>
  <si>
    <t>Herbata czarna</t>
  </si>
  <si>
    <t>Herbata smakowe (róźne rodzaje min. 5 rodzajów na wydarzenie do wyboru)</t>
  </si>
  <si>
    <t>Dodatki typu: śmietanka, mleko, cytryny (świeże w plasterkach), cukier biały/brązowy (w saszetkach lub podany w cukiernicy) są obligatoryjne - w odpowiedniej ilości do zamawianych napojów i wliczone w cenę napojów.</t>
  </si>
  <si>
    <t>XII. NAPOJE  ZIMNE</t>
  </si>
  <si>
    <t>Woda mineralna niegazowana (podana w dzbankach - bez dodatków/ z miętą i cytryną)</t>
  </si>
  <si>
    <t>1 porcja/200ml</t>
  </si>
  <si>
    <t>Woda mineralna niegazowana  w butelkach</t>
  </si>
  <si>
    <t>1but./ 0,5l</t>
  </si>
  <si>
    <t>Woda mineralna gazowana podana  w butelkach</t>
  </si>
  <si>
    <t>1but./0,5 l</t>
  </si>
  <si>
    <t>Soki owocowe 100% (np. pomarańczowy, czarna porzeczka, jabłkowy, grejpfrutowy) podane w dzbankach lub pojemnikach z dozownikiem</t>
  </si>
  <si>
    <t>ZLECENIE USŁUGI CATERINGOWEJ</t>
  </si>
  <si>
    <t>Morszczuk pod brokułami</t>
  </si>
  <si>
    <t>1 porcja/140g/50g</t>
  </si>
  <si>
    <t>1 porcja/150g/50g</t>
  </si>
  <si>
    <t>1 porcja/120g/100g</t>
  </si>
  <si>
    <t>Podpis przedstawiciela Zamawiającego (Organizator wydarzenia)</t>
  </si>
  <si>
    <t>…………………………………………………………………………………………….</t>
  </si>
  <si>
    <t>1 półmisek (patera) / 1,8kg-2kg</t>
  </si>
  <si>
    <t>Osoba zamawiająca*</t>
  </si>
  <si>
    <t>Planowana ilość osób:*</t>
  </si>
  <si>
    <t>Miejsce wykonania usługi:*</t>
  </si>
  <si>
    <t>Ilość* zamawiana</t>
  </si>
  <si>
    <t>Osoba do kontaktu:</t>
  </si>
  <si>
    <t>Tel. kom.:</t>
  </si>
  <si>
    <t>Rodzaj wydarzenia:*</t>
  </si>
  <si>
    <r>
      <rPr>
        <b/>
        <sz val="12"/>
        <color indexed="8"/>
        <rFont val="Calibri"/>
        <family val="2"/>
        <charset val="238"/>
        <scheme val="minor"/>
      </rPr>
      <t>Termin realizacji:*</t>
    </r>
    <r>
      <rPr>
        <sz val="14"/>
        <color indexed="8"/>
        <rFont val="Calibri"/>
        <family val="2"/>
        <charset val="238"/>
        <scheme val="minor"/>
      </rPr>
      <t xml:space="preserve">
</t>
    </r>
    <r>
      <rPr>
        <sz val="9"/>
        <color indexed="8"/>
        <rFont val="Calibri"/>
        <family val="2"/>
        <charset val="238"/>
        <scheme val="minor"/>
      </rPr>
      <t>Czas trwania każdego spotkania: w godz. od ………do……..…… (dzień roboczy/sobota/niedziela)</t>
    </r>
  </si>
  <si>
    <t>1 sztuka/90g-105g</t>
  </si>
  <si>
    <t>* należy wypełnić obowiązkowo;</t>
  </si>
  <si>
    <t>CENNIK</t>
  </si>
  <si>
    <t>Poznań, ………………………...………………………………………………………………………………………….., 
budynek …………………...  piętro……………………….. sala nr……………………..</t>
  </si>
  <si>
    <r>
      <t xml:space="preserve">Wartość  brutto (PLN)                  
</t>
    </r>
    <r>
      <rPr>
        <b/>
        <sz val="11"/>
        <color indexed="8"/>
        <rFont val="Calibri"/>
        <family val="2"/>
        <charset val="238"/>
        <scheme val="minor"/>
      </rPr>
      <t>8%</t>
    </r>
  </si>
  <si>
    <r>
      <t xml:space="preserve">Wartość  brutto (PLN)                
</t>
    </r>
    <r>
      <rPr>
        <b/>
        <sz val="11"/>
        <color indexed="8"/>
        <rFont val="Calibri"/>
        <family val="2"/>
        <charset val="238"/>
        <scheme val="minor"/>
      </rPr>
      <t>23%</t>
    </r>
  </si>
  <si>
    <t>SUMA BRUTTO ZAMÓWIENIA</t>
  </si>
  <si>
    <r>
      <t xml:space="preserve">Wartość  brutto (PLN)                
</t>
    </r>
    <r>
      <rPr>
        <b/>
        <sz val="11"/>
        <color indexed="8"/>
        <rFont val="Calibri"/>
        <family val="2"/>
        <charset val="238"/>
        <scheme val="minor"/>
      </rPr>
      <t>5%</t>
    </r>
  </si>
  <si>
    <t xml:space="preserve">Cena jednostkowa NETTO (PLN) </t>
  </si>
  <si>
    <t>Uniwersytet Przyrodniczy w Poznaniu                                                                                                                                                                                    60-637 Poznań, ul Wojska Polskiego 28</t>
  </si>
  <si>
    <t>Krem szparagowy z grzankami ziołowymi</t>
  </si>
  <si>
    <t>Krem z borowików z groszkiem ptysiowym</t>
  </si>
  <si>
    <t>Krem pomidorowy z mascarpone i bazylią</t>
  </si>
  <si>
    <t>Krem z dyni ze świeżym imbirem</t>
  </si>
  <si>
    <t xml:space="preserve">Żurek staropolski  / krupnik / </t>
  </si>
  <si>
    <t>Minestrone - włoska zupa jarzynowa</t>
  </si>
  <si>
    <t xml:space="preserve">Barszcz czerwony z uszkami/paluszkiem </t>
  </si>
  <si>
    <t>Sakiewki drobiowe faszerowane szpinakiem i serem feta</t>
  </si>
  <si>
    <t>Filet drobiowy w sosie pomarańczowym</t>
  </si>
  <si>
    <t>Kotlet de volaille</t>
  </si>
  <si>
    <t>Schab bejcowany zapiekany z ziołami</t>
  </si>
  <si>
    <t>Roladki ze schabu faszerowane w sosie pieczarkowym</t>
  </si>
  <si>
    <t>Zrazik wieprzowy w sosie śliwkowym</t>
  </si>
  <si>
    <t>Sznycel wieprzowy z cebulką</t>
  </si>
  <si>
    <t>Zraz wołowy po staropolsku w sosie</t>
  </si>
  <si>
    <t>Makaron penne z sosem brokułowym</t>
  </si>
  <si>
    <t>Tortellini wegetariańskie w sosie serowym</t>
  </si>
  <si>
    <t>Pstrąg zapiekany z warzywami</t>
  </si>
  <si>
    <t>Filet z łososia w płatkach migdałów</t>
  </si>
  <si>
    <t>Filet z dorsza w sosie ziołowym</t>
  </si>
  <si>
    <t>Gulasz warzywny z cieciorką</t>
  </si>
  <si>
    <t>1 porcja/120g/50g</t>
  </si>
  <si>
    <t>1 porcja/100g/50g</t>
  </si>
  <si>
    <t>Ziemniaki z koperkiem i masełkiem</t>
  </si>
  <si>
    <t>1 porcja/200g</t>
  </si>
  <si>
    <t>Ryż/kasza gryczana/kasza jęczmienna</t>
  </si>
  <si>
    <t>Kluseczki półfrancuskie/kluski śląskie/kopytka</t>
  </si>
  <si>
    <t xml:space="preserve">1 porcja (3 sztuki) </t>
  </si>
  <si>
    <t>Ziemniaki zapiekane z ziołami</t>
  </si>
  <si>
    <t>Kapusta modra zasmażana/kapusta kwaszona zasmażana</t>
  </si>
  <si>
    <t>Sałatka z ryżem i wędzonym kurczakiem</t>
  </si>
  <si>
    <t>Sałatka Capreze z mozzarellą i świeżą bazylią</t>
  </si>
  <si>
    <t>Sałatka w warzyw blanszowanych z sosem 1000 wysp</t>
  </si>
  <si>
    <t>Sałatka z grillowanym kurczakiem, warzywami i sosem winegret</t>
  </si>
  <si>
    <t>Mix sałat z suszonymi pomidorami, mozzarellą i dresingiem</t>
  </si>
  <si>
    <t>Sałatka z pieczoną wołowiną i kruchymi warzywami</t>
  </si>
  <si>
    <t>Szynka specjalna na melonie</t>
  </si>
  <si>
    <t>Specjał drobiowy z suszonymi pomidorami</t>
  </si>
  <si>
    <t>Pieczony rostbef z jajkiem przepiórczym</t>
  </si>
  <si>
    <t>Płatki schabu pieczonego z musem śliwkowym</t>
  </si>
  <si>
    <t>Roladka ze schabu z pieczarkami i papryką</t>
  </si>
  <si>
    <t>roladki drobiowe faszerowane szpinakiem</t>
  </si>
  <si>
    <t>Pieczysta roladka z mięs różnych z musem chrzanowym</t>
  </si>
  <si>
    <t>Polędwiczka wieprzowa zapiekana z ziołami prowansalskimi</t>
  </si>
  <si>
    <t>Mini tortille z warzywami</t>
  </si>
  <si>
    <t>Roladka z łososia z kremem serowym</t>
  </si>
  <si>
    <t>Pstrąg z cytryną  garni</t>
  </si>
  <si>
    <t xml:space="preserve">Mini tortilla z warzywami  </t>
  </si>
  <si>
    <t>Krążki z pumpernikla z pastą rybną/tatarem ze śledzia/serem brie i orzechami</t>
  </si>
  <si>
    <t>Koreczki śledziowe z korniszonem</t>
  </si>
  <si>
    <t>Roladki z cukinii z rukolą, fetą i suszonymi pomidorami</t>
  </si>
  <si>
    <t>Mini roladki z tortilli z warzywami</t>
  </si>
  <si>
    <t>Śliwka kalifornijska z migdałem zapiekana w boczku</t>
  </si>
  <si>
    <t>Kruche babeczki z pastami</t>
  </si>
  <si>
    <t>Kanapka z wędzonym łososiem i koperkiem</t>
  </si>
  <si>
    <t>Kanapka z salami i marynatami</t>
  </si>
  <si>
    <t>Kanapka z polędwicą sopocką i kiełkami</t>
  </si>
  <si>
    <t>Kanapka z serem camembert/brie, oliwkami i rukolą</t>
  </si>
  <si>
    <t>Kanapka z serem kozim i pomidorkami cherry</t>
  </si>
  <si>
    <t>Kanapka z żółtym serem i oliwkami</t>
  </si>
  <si>
    <t>Sos chrzanowy/tatarski</t>
  </si>
  <si>
    <t>Kompozycja z owoców-mix (np. filetowany: melon, świeży ananas, pomarańcze, mandarynki, rzeźbiony arbuz itp. oraz dostępne owoce sezonowe)</t>
  </si>
  <si>
    <t xml:space="preserve">Mini rogaliki z powidłami </t>
  </si>
  <si>
    <t>Babeczki bankietowe z owocem</t>
  </si>
  <si>
    <t>Mini ptysie z bitą śmietaną</t>
  </si>
  <si>
    <t>Babeczki bankietowe z orzechami</t>
  </si>
  <si>
    <t>Rożki czekoladowe</t>
  </si>
  <si>
    <t>Pączki mix</t>
  </si>
  <si>
    <t>Drożdżówki mix</t>
  </si>
  <si>
    <t>DODATKOWE INFORMACJE obsługa cateringu (obsługa kelnerska, menadżerska), transport cateringu,   wynajem naczyń, szkła, sztućców, bemarów, podgrzewaczy,  wynajem obrusów (bawełnianych) serwetek bawełnianych lub papierowych wg. wzoru Zamawiającego,  aranżacja i dekoracje stołów ( świece, kwiaty),  wynajem (montaż, ustawienie, demontaż) stołów bufetowych, stolików koktajlowych.</t>
  </si>
  <si>
    <t>2 sztuka/30g</t>
  </si>
  <si>
    <t>3 sztuka/30g</t>
  </si>
  <si>
    <t>4 sztuka/30g</t>
  </si>
  <si>
    <t>5 sztuka/30g</t>
  </si>
  <si>
    <t>6 sztuka/30g</t>
  </si>
  <si>
    <t>vipcatering2@gmail.com</t>
  </si>
  <si>
    <r>
      <rPr>
        <b/>
        <sz val="14"/>
        <color rgb="FFFF000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</t>
    </r>
    <r>
      <rPr>
        <b/>
        <sz val="14"/>
        <rFont val="Calibri"/>
        <family val="2"/>
        <charset val="238"/>
        <scheme val="minor"/>
      </rPr>
      <t>VIP CATERING 
ul. Św. Marcin 87 61-808 Poznań</t>
    </r>
    <r>
      <rPr>
        <b/>
        <sz val="14"/>
        <color theme="1"/>
        <rFont val="Calibri"/>
        <family val="2"/>
        <charset val="238"/>
        <scheme val="minor"/>
      </rPr>
      <t xml:space="preserve">                                                Martyna Przybylska tel.  601 418 556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FF0000"/>
        <rFont val="Calibri"/>
        <family val="2"/>
        <charset val="238"/>
        <scheme val="minor"/>
      </rPr>
      <t xml:space="preserve">
                                                              </t>
    </r>
  </si>
  <si>
    <r>
      <rPr>
        <b/>
        <sz val="12"/>
        <color indexed="8"/>
        <rFont val="Calibri"/>
        <family val="2"/>
        <charset val="238"/>
        <scheme val="minor"/>
      </rPr>
      <t xml:space="preserve">Uniwersytet Przyrodniczy w Poznaniu                            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alibri"/>
        <family val="2"/>
        <charset val="238"/>
        <scheme val="minor"/>
      </rPr>
      <t>60-637 Poznań, ul Wojska Polskiego 28</t>
    </r>
  </si>
  <si>
    <t>Jednostka organizacyjna UPP, dane kontaktowe:*</t>
  </si>
  <si>
    <t>XIII. INNE</t>
  </si>
  <si>
    <t>Inne z poza cennika serwowane w systemie dań na wagę</t>
  </si>
  <si>
    <t>1 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</si>
</sst>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indexed="3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.5"/>
      <color indexed="8"/>
      <name val="Calibri"/>
      <family val="2"/>
      <charset val="238"/>
      <scheme val="minor"/>
    </font>
    <font>
      <b/>
      <sz val="15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.5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/>
      <right style="medium">
        <color rgb="FF000000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4" fontId="15" fillId="0" borderId="4" xfId="2" applyFont="1" applyBorder="1" applyAlignment="1">
      <alignment horizontal="left" vertical="center"/>
    </xf>
    <xf numFmtId="44" fontId="5" fillId="0" borderId="3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44" fontId="5" fillId="0" borderId="5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44" fontId="5" fillId="0" borderId="6" xfId="0" applyNumberFormat="1" applyFont="1" applyBorder="1" applyAlignment="1">
      <alignment vertical="center" wrapText="1"/>
    </xf>
    <xf numFmtId="44" fontId="5" fillId="0" borderId="8" xfId="0" applyNumberFormat="1" applyFont="1" applyBorder="1" applyAlignment="1">
      <alignment vertical="center" wrapText="1"/>
    </xf>
    <xf numFmtId="44" fontId="5" fillId="0" borderId="9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1" fillId="2" borderId="3" xfId="0" applyFont="1" applyFill="1" applyBorder="1" applyAlignment="1" applyProtection="1">
      <alignment vertical="center" wrapText="1"/>
      <protection locked="0"/>
    </xf>
    <xf numFmtId="44" fontId="3" fillId="0" borderId="29" xfId="0" applyNumberFormat="1" applyFont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 applyProtection="1">
      <alignment vertical="center" wrapText="1"/>
      <protection locked="0"/>
    </xf>
    <xf numFmtId="44" fontId="15" fillId="4" borderId="0" xfId="2" applyFont="1" applyFill="1" applyBorder="1" applyAlignment="1">
      <alignment horizontal="left" vertical="center"/>
    </xf>
    <xf numFmtId="44" fontId="5" fillId="4" borderId="0" xfId="0" applyNumberFormat="1" applyFont="1" applyFill="1" applyBorder="1" applyAlignment="1">
      <alignment vertical="center" wrapText="1"/>
    </xf>
    <xf numFmtId="44" fontId="11" fillId="4" borderId="0" xfId="2" applyFont="1" applyFill="1" applyBorder="1" applyAlignment="1">
      <alignment vertical="center" wrapText="1"/>
    </xf>
    <xf numFmtId="0" fontId="13" fillId="4" borderId="0" xfId="0" applyFont="1" applyFill="1" applyBorder="1" applyAlignment="1">
      <alignment vertical="center" wrapText="1"/>
    </xf>
    <xf numFmtId="44" fontId="14" fillId="4" borderId="0" xfId="2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 wrapText="1"/>
    </xf>
    <xf numFmtId="44" fontId="20" fillId="4" borderId="0" xfId="2" applyFont="1" applyFill="1" applyBorder="1" applyAlignment="1">
      <alignment horizontal="left" vertical="center"/>
    </xf>
    <xf numFmtId="44" fontId="20" fillId="4" borderId="0" xfId="0" applyNumberFormat="1" applyFont="1" applyFill="1" applyBorder="1" applyAlignment="1">
      <alignment vertical="center" wrapText="1"/>
    </xf>
    <xf numFmtId="44" fontId="11" fillId="4" borderId="0" xfId="0" applyNumberFormat="1" applyFont="1" applyFill="1" applyBorder="1" applyAlignment="1">
      <alignment vertical="center" wrapText="1"/>
    </xf>
    <xf numFmtId="0" fontId="0" fillId="4" borderId="0" xfId="0" applyFont="1" applyFill="1" applyBorder="1" applyAlignment="1" applyProtection="1">
      <alignment vertical="center" wrapText="1"/>
      <protection locked="0"/>
    </xf>
    <xf numFmtId="0" fontId="12" fillId="0" borderId="21" xfId="0" applyFont="1" applyBorder="1" applyAlignment="1">
      <alignment vertical="center" wrapText="1"/>
    </xf>
    <xf numFmtId="0" fontId="21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4" fontId="5" fillId="0" borderId="7" xfId="0" applyNumberFormat="1" applyFont="1" applyBorder="1" applyAlignment="1">
      <alignment vertical="center" wrapText="1"/>
    </xf>
    <xf numFmtId="44" fontId="5" fillId="0" borderId="30" xfId="0" applyNumberFormat="1" applyFont="1" applyBorder="1" applyAlignment="1">
      <alignment vertical="center" wrapText="1"/>
    </xf>
    <xf numFmtId="44" fontId="5" fillId="0" borderId="11" xfId="0" applyNumberFormat="1" applyFont="1" applyBorder="1" applyAlignment="1">
      <alignment vertical="center" wrapText="1"/>
    </xf>
    <xf numFmtId="44" fontId="5" fillId="0" borderId="31" xfId="0" applyNumberFormat="1" applyFont="1" applyBorder="1" applyAlignment="1">
      <alignment vertical="center" wrapText="1"/>
    </xf>
    <xf numFmtId="44" fontId="25" fillId="0" borderId="7" xfId="0" applyNumberFormat="1" applyFont="1" applyBorder="1" applyAlignment="1">
      <alignment vertical="center" wrapText="1"/>
    </xf>
    <xf numFmtId="44" fontId="15" fillId="0" borderId="7" xfId="0" applyNumberFormat="1" applyFont="1" applyBorder="1" applyAlignment="1">
      <alignment vertical="center" wrapText="1"/>
    </xf>
    <xf numFmtId="44" fontId="25" fillId="0" borderId="8" xfId="0" applyNumberFormat="1" applyFont="1" applyBorder="1" applyAlignment="1">
      <alignment vertical="center" wrapText="1"/>
    </xf>
    <xf numFmtId="44" fontId="25" fillId="0" borderId="31" xfId="0" applyNumberFormat="1" applyFont="1" applyBorder="1" applyAlignment="1">
      <alignment vertical="center" wrapText="1"/>
    </xf>
    <xf numFmtId="0" fontId="11" fillId="2" borderId="32" xfId="0" applyFont="1" applyFill="1" applyBorder="1" applyAlignment="1" applyProtection="1">
      <alignment vertical="center" wrapText="1"/>
      <protection locked="0"/>
    </xf>
    <xf numFmtId="44" fontId="15" fillId="0" borderId="33" xfId="2" applyFont="1" applyBorder="1" applyAlignment="1">
      <alignment horizontal="left" vertical="center"/>
    </xf>
    <xf numFmtId="44" fontId="5" fillId="0" borderId="32" xfId="0" applyNumberFormat="1" applyFont="1" applyBorder="1" applyAlignment="1">
      <alignment vertical="center" wrapText="1"/>
    </xf>
    <xf numFmtId="44" fontId="15" fillId="0" borderId="34" xfId="2" applyFont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4" fontId="15" fillId="0" borderId="2" xfId="2" applyFont="1" applyBorder="1" applyAlignment="1">
      <alignment horizontal="left" vertical="center"/>
    </xf>
    <xf numFmtId="44" fontId="5" fillId="0" borderId="2" xfId="0" applyNumberFormat="1" applyFont="1" applyBorder="1" applyAlignment="1">
      <alignment vertical="center" wrapText="1"/>
    </xf>
    <xf numFmtId="44" fontId="5" fillId="0" borderId="35" xfId="0" applyNumberFormat="1" applyFont="1" applyBorder="1" applyAlignment="1">
      <alignment vertical="center" wrapText="1"/>
    </xf>
    <xf numFmtId="44" fontId="25" fillId="0" borderId="35" xfId="0" applyNumberFormat="1" applyFont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4" fillId="6" borderId="5" xfId="0" applyFont="1" applyFill="1" applyBorder="1" applyAlignment="1">
      <alignment horizontal="left" vertical="center" wrapText="1"/>
    </xf>
    <xf numFmtId="0" fontId="31" fillId="0" borderId="36" xfId="0" applyFont="1" applyBorder="1" applyAlignment="1">
      <alignment vertical="center" wrapText="1"/>
    </xf>
    <xf numFmtId="164" fontId="5" fillId="0" borderId="36" xfId="0" applyNumberFormat="1" applyFont="1" applyBorder="1" applyAlignment="1">
      <alignment vertical="center"/>
    </xf>
    <xf numFmtId="0" fontId="32" fillId="0" borderId="36" xfId="0" applyFont="1" applyBorder="1" applyAlignment="1">
      <alignment vertical="center" wrapText="1"/>
    </xf>
    <xf numFmtId="44" fontId="5" fillId="0" borderId="36" xfId="2" applyFont="1" applyBorder="1" applyAlignment="1">
      <alignment vertical="center"/>
    </xf>
    <xf numFmtId="0" fontId="33" fillId="3" borderId="36" xfId="0" applyFont="1" applyFill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1" fillId="0" borderId="28" xfId="0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3" fillId="3" borderId="28" xfId="0" applyFont="1" applyFill="1" applyBorder="1" applyAlignment="1">
      <alignment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44" fontId="35" fillId="0" borderId="38" xfId="2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12" fillId="0" borderId="5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44" fontId="3" fillId="0" borderId="5" xfId="0" applyNumberFormat="1" applyFont="1" applyBorder="1" applyAlignment="1" applyProtection="1">
      <alignment vertical="center" wrapText="1"/>
    </xf>
    <xf numFmtId="44" fontId="21" fillId="3" borderId="5" xfId="0" applyNumberFormat="1" applyFont="1" applyFill="1" applyBorder="1" applyAlignment="1" applyProtection="1">
      <alignment horizontal="center" vertical="center" wrapText="1"/>
    </xf>
    <xf numFmtId="44" fontId="24" fillId="3" borderId="5" xfId="0" applyNumberFormat="1" applyFont="1" applyFill="1" applyBorder="1" applyAlignment="1" applyProtection="1">
      <alignment vertical="center" wrapText="1"/>
    </xf>
    <xf numFmtId="0" fontId="11" fillId="0" borderId="41" xfId="0" applyFont="1" applyBorder="1" applyAlignment="1">
      <alignment vertical="center" wrapText="1"/>
    </xf>
    <xf numFmtId="44" fontId="25" fillId="0" borderId="1" xfId="0" applyNumberFormat="1" applyFont="1" applyBorder="1" applyAlignment="1">
      <alignment vertical="center" wrapText="1"/>
    </xf>
    <xf numFmtId="44" fontId="25" fillId="0" borderId="9" xfId="0" applyNumberFormat="1" applyFont="1" applyBorder="1" applyAlignment="1">
      <alignment vertical="center" wrapText="1"/>
    </xf>
    <xf numFmtId="44" fontId="15" fillId="0" borderId="36" xfId="2" applyFont="1" applyBorder="1" applyAlignment="1">
      <alignment vertical="center"/>
    </xf>
    <xf numFmtId="44" fontId="15" fillId="0" borderId="3" xfId="0" applyNumberFormat="1" applyFont="1" applyBorder="1" applyAlignment="1">
      <alignment vertical="center" wrapText="1"/>
    </xf>
    <xf numFmtId="44" fontId="15" fillId="0" borderId="5" xfId="0" applyNumberFormat="1" applyFont="1" applyBorder="1" applyAlignment="1">
      <alignment vertical="center" wrapText="1"/>
    </xf>
    <xf numFmtId="44" fontId="15" fillId="0" borderId="30" xfId="0" applyNumberFormat="1" applyFont="1" applyBorder="1" applyAlignment="1">
      <alignment vertical="center" wrapText="1"/>
    </xf>
    <xf numFmtId="0" fontId="36" fillId="0" borderId="5" xfId="0" applyFont="1" applyBorder="1"/>
    <xf numFmtId="44" fontId="15" fillId="0" borderId="6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15" fillId="5" borderId="18" xfId="0" applyFont="1" applyFill="1" applyBorder="1" applyAlignment="1" applyProtection="1">
      <alignment horizontal="left" vertical="center" wrapText="1"/>
      <protection locked="0"/>
    </xf>
    <xf numFmtId="0" fontId="15" fillId="5" borderId="19" xfId="0" applyFont="1" applyFill="1" applyBorder="1" applyAlignment="1" applyProtection="1">
      <alignment horizontal="left" vertical="center" wrapText="1"/>
      <protection locked="0"/>
    </xf>
    <xf numFmtId="0" fontId="15" fillId="5" borderId="20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15" fillId="5" borderId="5" xfId="0" applyFont="1" applyFill="1" applyBorder="1" applyAlignment="1" applyProtection="1">
      <alignment horizontal="left" vertical="center" wrapText="1"/>
      <protection locked="0"/>
    </xf>
    <xf numFmtId="0" fontId="15" fillId="5" borderId="25" xfId="0" applyFont="1" applyFill="1" applyBorder="1" applyAlignment="1" applyProtection="1">
      <alignment horizontal="left" vertical="center" wrapText="1"/>
      <protection locked="0"/>
    </xf>
    <xf numFmtId="0" fontId="15" fillId="5" borderId="26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15" fillId="5" borderId="16" xfId="0" applyFont="1" applyFill="1" applyBorder="1" applyAlignment="1" applyProtection="1">
      <alignment horizontal="left" vertical="center" wrapText="1"/>
      <protection locked="0"/>
    </xf>
    <xf numFmtId="0" fontId="15" fillId="5" borderId="12" xfId="0" applyFont="1" applyFill="1" applyBorder="1" applyAlignment="1" applyProtection="1">
      <alignment horizontal="left" vertical="center"/>
      <protection locked="0"/>
    </xf>
    <xf numFmtId="0" fontId="15" fillId="5" borderId="17" xfId="0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5" fillId="5" borderId="13" xfId="0" applyFont="1" applyFill="1" applyBorder="1" applyAlignment="1" applyProtection="1">
      <alignment horizontal="left" vertical="center" wrapText="1"/>
      <protection locked="0"/>
    </xf>
    <xf numFmtId="0" fontId="15" fillId="5" borderId="14" xfId="0" applyFont="1" applyFill="1" applyBorder="1" applyAlignment="1" applyProtection="1">
      <alignment horizontal="left" vertical="center" wrapText="1"/>
      <protection locked="0"/>
    </xf>
    <xf numFmtId="0" fontId="15" fillId="5" borderId="15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15" fillId="5" borderId="16" xfId="0" applyFont="1" applyFill="1" applyBorder="1" applyAlignment="1" applyProtection="1">
      <alignment vertical="center" wrapText="1"/>
      <protection locked="0"/>
    </xf>
    <xf numFmtId="0" fontId="15" fillId="5" borderId="12" xfId="0" applyFont="1" applyFill="1" applyBorder="1" applyAlignment="1" applyProtection="1">
      <alignment vertical="center"/>
      <protection locked="0"/>
    </xf>
    <xf numFmtId="0" fontId="15" fillId="5" borderId="17" xfId="0" applyFont="1" applyFill="1" applyBorder="1" applyAlignment="1" applyProtection="1">
      <alignment vertical="center"/>
      <protection locked="0"/>
    </xf>
    <xf numFmtId="0" fontId="15" fillId="5" borderId="13" xfId="0" applyFont="1" applyFill="1" applyBorder="1" applyAlignment="1" applyProtection="1">
      <alignment horizontal="left" vertical="center"/>
      <protection locked="0"/>
    </xf>
    <xf numFmtId="0" fontId="15" fillId="5" borderId="14" xfId="0" applyFont="1" applyFill="1" applyBorder="1" applyAlignment="1" applyProtection="1">
      <alignment horizontal="left" vertical="center"/>
      <protection locked="0"/>
    </xf>
    <xf numFmtId="0" fontId="15" fillId="5" borderId="15" xfId="0" applyFont="1" applyFill="1" applyBorder="1" applyAlignment="1" applyProtection="1">
      <alignment horizontal="left" vertical="center"/>
      <protection locked="0"/>
    </xf>
    <xf numFmtId="0" fontId="26" fillId="0" borderId="5" xfId="0" applyFont="1" applyBorder="1" applyAlignment="1">
      <alignment horizontal="left" vertical="center" wrapText="1"/>
    </xf>
    <xf numFmtId="0" fontId="30" fillId="0" borderId="5" xfId="0" applyFont="1" applyBorder="1"/>
    <xf numFmtId="0" fontId="2" fillId="0" borderId="5" xfId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12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9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44" fontId="4" fillId="2" borderId="27" xfId="0" applyNumberFormat="1" applyFont="1" applyFill="1" applyBorder="1" applyAlignment="1">
      <alignment horizontal="center" vertical="center" wrapText="1"/>
    </xf>
    <xf numFmtId="44" fontId="4" fillId="2" borderId="28" xfId="0" applyNumberFormat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 wrapText="1"/>
    </xf>
    <xf numFmtId="44" fontId="9" fillId="4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6" fillId="0" borderId="23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32" fillId="0" borderId="2" xfId="0" applyFont="1" applyBorder="1" applyAlignment="1">
      <alignment vertical="center" wrapText="1"/>
    </xf>
    <xf numFmtId="0" fontId="32" fillId="0" borderId="40" xfId="0" applyFont="1" applyBorder="1" applyAlignment="1">
      <alignment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23" fillId="0" borderId="5" xfId="0" applyFont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4" fontId="21" fillId="3" borderId="5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left" vertical="center" wrapText="1"/>
    </xf>
    <xf numFmtId="44" fontId="4" fillId="2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4" fillId="0" borderId="37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3" fillId="3" borderId="29" xfId="0" applyFont="1" applyFill="1" applyBorder="1" applyAlignment="1">
      <alignment vertical="center" wrapText="1"/>
    </xf>
    <xf numFmtId="44" fontId="5" fillId="0" borderId="28" xfId="2" applyFont="1" applyBorder="1" applyAlignment="1">
      <alignment vertical="center"/>
    </xf>
    <xf numFmtId="0" fontId="34" fillId="0" borderId="36" xfId="0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33" fillId="3" borderId="3" xfId="0" applyFont="1" applyFill="1" applyBorder="1" applyAlignment="1">
      <alignment vertical="center" wrapText="1"/>
    </xf>
    <xf numFmtId="44" fontId="5" fillId="0" borderId="3" xfId="2" applyFont="1" applyBorder="1" applyAlignment="1">
      <alignment vertical="center"/>
    </xf>
    <xf numFmtId="0" fontId="33" fillId="3" borderId="8" xfId="0" applyFont="1" applyFill="1" applyBorder="1" applyAlignment="1">
      <alignment vertical="center" wrapText="1"/>
    </xf>
    <xf numFmtId="0" fontId="32" fillId="0" borderId="34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4" fontId="25" fillId="0" borderId="5" xfId="0" applyNumberFormat="1" applyFont="1" applyBorder="1" applyAlignment="1">
      <alignment vertical="center" wrapText="1"/>
    </xf>
    <xf numFmtId="0" fontId="33" fillId="3" borderId="36" xfId="0" applyFont="1" applyFill="1" applyBorder="1" applyAlignment="1">
      <alignment horizontal="right" vertical="center"/>
    </xf>
    <xf numFmtId="44" fontId="5" fillId="0" borderId="31" xfId="2" applyFont="1" applyBorder="1" applyAlignment="1">
      <alignment vertical="center"/>
    </xf>
    <xf numFmtId="44" fontId="5" fillId="0" borderId="34" xfId="0" applyNumberFormat="1" applyFont="1" applyBorder="1" applyAlignment="1">
      <alignment vertical="center" wrapText="1"/>
    </xf>
  </cellXfs>
  <cellStyles count="3">
    <cellStyle name="Hiperłącze" xfId="1" builtinId="8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pcatering2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158"/>
  <sheetViews>
    <sheetView tabSelected="1" zoomScale="115" zoomScaleNormal="115" workbookViewId="0">
      <selection activeCell="B4" sqref="B4:D4"/>
    </sheetView>
  </sheetViews>
  <sheetFormatPr defaultColWidth="9.08984375" defaultRowHeight="14.5" x14ac:dyDescent="0.35"/>
  <cols>
    <col min="1" max="1" width="2.81640625" style="1" customWidth="1"/>
    <col min="2" max="2" width="3" style="1" bestFit="1" customWidth="1"/>
    <col min="3" max="3" width="35.08984375" style="1" customWidth="1"/>
    <col min="4" max="4" width="22.08984375" style="1" customWidth="1"/>
    <col min="5" max="5" width="7.90625" style="1" customWidth="1"/>
    <col min="6" max="6" width="10" style="1" customWidth="1"/>
    <col min="7" max="7" width="12" style="1" customWidth="1"/>
    <col min="8" max="8" width="30.1796875" style="1" customWidth="1"/>
    <col min="9" max="16384" width="9.08984375" style="1"/>
  </cols>
  <sheetData>
    <row r="1" spans="2:8" ht="15" thickBot="1" x14ac:dyDescent="0.4"/>
    <row r="2" spans="2:8" ht="56.4" customHeight="1" thickBot="1" x14ac:dyDescent="0.4">
      <c r="B2" s="108" t="s">
        <v>131</v>
      </c>
      <c r="C2" s="109"/>
      <c r="D2" s="109"/>
      <c r="E2" s="109"/>
      <c r="F2" s="109"/>
      <c r="G2" s="109"/>
      <c r="H2" s="110"/>
    </row>
    <row r="3" spans="2:8" ht="18.649999999999999" customHeight="1" thickBot="1" x14ac:dyDescent="0.4">
      <c r="B3" s="111" t="s">
        <v>106</v>
      </c>
      <c r="C3" s="112"/>
      <c r="D3" s="112"/>
      <c r="E3" s="112"/>
      <c r="F3" s="112"/>
      <c r="G3" s="112"/>
      <c r="H3" s="113"/>
    </row>
    <row r="4" spans="2:8" ht="36.75" customHeight="1" x14ac:dyDescent="0.35">
      <c r="B4" s="114" t="s">
        <v>210</v>
      </c>
      <c r="C4" s="115"/>
      <c r="D4" s="116"/>
      <c r="E4" s="117"/>
      <c r="F4" s="118"/>
      <c r="G4" s="118"/>
      <c r="H4" s="119"/>
    </row>
    <row r="5" spans="2:8" ht="37.5" customHeight="1" x14ac:dyDescent="0.35">
      <c r="B5" s="120" t="s">
        <v>114</v>
      </c>
      <c r="C5" s="121"/>
      <c r="D5" s="53" t="s">
        <v>118</v>
      </c>
      <c r="E5" s="124"/>
      <c r="F5" s="124"/>
      <c r="G5" s="124"/>
      <c r="H5" s="124"/>
    </row>
    <row r="6" spans="2:8" s="3" customFormat="1" ht="27.75" customHeight="1" x14ac:dyDescent="0.35">
      <c r="B6" s="122"/>
      <c r="C6" s="123"/>
      <c r="D6" s="77" t="s">
        <v>119</v>
      </c>
      <c r="E6" s="125"/>
      <c r="F6" s="125"/>
      <c r="G6" s="125"/>
      <c r="H6" s="126"/>
    </row>
    <row r="7" spans="2:8" s="3" customFormat="1" ht="39.75" customHeight="1" x14ac:dyDescent="0.35">
      <c r="B7" s="127" t="s">
        <v>120</v>
      </c>
      <c r="C7" s="128"/>
      <c r="D7" s="128"/>
      <c r="E7" s="129"/>
      <c r="F7" s="130"/>
      <c r="G7" s="130"/>
      <c r="H7" s="131"/>
    </row>
    <row r="8" spans="2:8" s="2" customFormat="1" ht="46.5" customHeight="1" x14ac:dyDescent="0.35">
      <c r="B8" s="132" t="s">
        <v>121</v>
      </c>
      <c r="C8" s="133"/>
      <c r="D8" s="133"/>
      <c r="E8" s="134"/>
      <c r="F8" s="135"/>
      <c r="G8" s="135"/>
      <c r="H8" s="136"/>
    </row>
    <row r="9" spans="2:8" s="2" customFormat="1" ht="51.75" customHeight="1" x14ac:dyDescent="0.35">
      <c r="B9" s="137" t="s">
        <v>116</v>
      </c>
      <c r="C9" s="138"/>
      <c r="D9" s="138"/>
      <c r="E9" s="139" t="s">
        <v>125</v>
      </c>
      <c r="F9" s="140"/>
      <c r="G9" s="140"/>
      <c r="H9" s="141"/>
    </row>
    <row r="10" spans="2:8" s="2" customFormat="1" ht="18.75" customHeight="1" x14ac:dyDescent="0.35">
      <c r="B10" s="120" t="s">
        <v>115</v>
      </c>
      <c r="C10" s="121"/>
      <c r="D10" s="121"/>
      <c r="E10" s="142"/>
      <c r="F10" s="143"/>
      <c r="G10" s="143"/>
      <c r="H10" s="144"/>
    </row>
    <row r="11" spans="2:8" s="2" customFormat="1" ht="104.4" customHeight="1" x14ac:dyDescent="0.45">
      <c r="B11" s="145" t="s">
        <v>208</v>
      </c>
      <c r="C11" s="146"/>
      <c r="D11" s="146"/>
      <c r="E11" s="147" t="s">
        <v>207</v>
      </c>
      <c r="F11" s="148"/>
      <c r="G11" s="148"/>
      <c r="H11" s="149"/>
    </row>
    <row r="12" spans="2:8" ht="11" hidden="1" customHeight="1" thickBot="1" x14ac:dyDescent="0.4">
      <c r="B12" s="150"/>
      <c r="C12" s="150"/>
      <c r="D12" s="52"/>
      <c r="E12" s="151"/>
      <c r="F12" s="151"/>
      <c r="G12" s="151"/>
      <c r="H12" s="151"/>
    </row>
    <row r="13" spans="2:8" ht="18.5" hidden="1" x14ac:dyDescent="0.35">
      <c r="C13" s="155" t="s">
        <v>0</v>
      </c>
      <c r="D13" s="156"/>
      <c r="E13" s="157">
        <f>SUM(G13:H13)</f>
        <v>0</v>
      </c>
      <c r="F13" s="158"/>
      <c r="G13" s="32">
        <f>SUM(G16:G152)</f>
        <v>0</v>
      </c>
      <c r="H13" s="32">
        <f>SUM(H16:H152)</f>
        <v>0</v>
      </c>
    </row>
    <row r="14" spans="2:8" s="35" customFormat="1" ht="11" customHeight="1" x14ac:dyDescent="0.35"/>
    <row r="15" spans="2:8" s="36" customFormat="1" ht="12" x14ac:dyDescent="0.35">
      <c r="B15" s="37"/>
      <c r="C15" s="38" t="s">
        <v>123</v>
      </c>
      <c r="D15" s="37"/>
      <c r="E15" s="37"/>
      <c r="F15" s="37"/>
    </row>
    <row r="16" spans="2:8" s="36" customFormat="1" ht="14.25" customHeight="1" x14ac:dyDescent="0.35">
      <c r="B16" s="37"/>
      <c r="C16" s="39"/>
      <c r="D16" s="40"/>
      <c r="E16" s="41"/>
      <c r="F16" s="42"/>
      <c r="G16" s="43"/>
      <c r="H16" s="43"/>
    </row>
    <row r="17" spans="2:8" s="36" customFormat="1" ht="14.25" customHeight="1" x14ac:dyDescent="0.35">
      <c r="B17" s="37"/>
      <c r="C17" s="39"/>
      <c r="D17" s="40"/>
      <c r="E17" s="41"/>
      <c r="F17" s="42"/>
      <c r="G17" s="43"/>
      <c r="H17" s="43"/>
    </row>
    <row r="18" spans="2:8" s="36" customFormat="1" ht="14.25" customHeight="1" x14ac:dyDescent="0.35">
      <c r="B18" s="37"/>
      <c r="C18" s="39"/>
      <c r="D18" s="40"/>
      <c r="E18" s="41"/>
      <c r="F18" s="42"/>
      <c r="G18" s="43"/>
      <c r="H18" s="43"/>
    </row>
    <row r="19" spans="2:8" s="36" customFormat="1" ht="14.25" customHeight="1" x14ac:dyDescent="0.35">
      <c r="B19" s="37"/>
      <c r="C19" s="39"/>
      <c r="D19" s="40"/>
      <c r="E19" s="41"/>
      <c r="F19" s="42"/>
      <c r="G19" s="43"/>
      <c r="H19" s="43"/>
    </row>
    <row r="20" spans="2:8" s="36" customFormat="1" ht="14.25" customHeight="1" x14ac:dyDescent="0.35">
      <c r="B20" s="37"/>
      <c r="C20" s="39"/>
      <c r="D20" s="40"/>
      <c r="E20" s="41"/>
      <c r="F20" s="42"/>
      <c r="G20" s="43"/>
      <c r="H20" s="43"/>
    </row>
    <row r="21" spans="2:8" s="36" customFormat="1" ht="14.25" customHeight="1" x14ac:dyDescent="0.35">
      <c r="B21" s="37"/>
      <c r="C21" s="39"/>
      <c r="D21" s="40"/>
      <c r="E21" s="41"/>
      <c r="F21" s="42"/>
      <c r="G21" s="43"/>
      <c r="H21" s="43"/>
    </row>
    <row r="22" spans="2:8" s="36" customFormat="1" ht="14.25" customHeight="1" x14ac:dyDescent="0.35">
      <c r="B22" s="37"/>
      <c r="C22" s="39"/>
      <c r="D22" s="40"/>
      <c r="E22" s="41"/>
      <c r="F22" s="42"/>
      <c r="G22" s="43"/>
      <c r="H22" s="43"/>
    </row>
    <row r="23" spans="2:8" s="36" customFormat="1" ht="16.5" customHeight="1" x14ac:dyDescent="0.35">
      <c r="B23" s="37"/>
      <c r="C23" s="39"/>
      <c r="D23" s="40"/>
      <c r="E23" s="41"/>
      <c r="F23" s="42"/>
      <c r="G23" s="43"/>
      <c r="H23" s="43"/>
    </row>
    <row r="24" spans="2:8" s="36" customFormat="1" ht="16.5" customHeight="1" x14ac:dyDescent="0.35">
      <c r="B24" s="37"/>
      <c r="C24" s="39"/>
      <c r="D24" s="40"/>
      <c r="E24" s="41"/>
      <c r="F24" s="42"/>
      <c r="G24" s="43"/>
      <c r="H24" s="43"/>
    </row>
    <row r="25" spans="2:8" s="36" customFormat="1" ht="12" x14ac:dyDescent="0.35">
      <c r="B25" s="37"/>
      <c r="C25" s="38"/>
      <c r="D25" s="40"/>
      <c r="E25" s="37"/>
      <c r="F25" s="44"/>
      <c r="G25" s="43"/>
      <c r="H25" s="43"/>
    </row>
    <row r="26" spans="2:8" s="36" customFormat="1" ht="24" customHeight="1" x14ac:dyDescent="0.35">
      <c r="B26" s="37"/>
      <c r="C26" s="39"/>
      <c r="D26" s="40"/>
      <c r="E26" s="41"/>
      <c r="F26" s="42"/>
      <c r="G26" s="43"/>
      <c r="H26" s="43"/>
    </row>
    <row r="27" spans="2:8" s="36" customFormat="1" ht="14.25" customHeight="1" x14ac:dyDescent="0.35">
      <c r="B27" s="37"/>
      <c r="C27" s="39"/>
      <c r="D27" s="40"/>
      <c r="E27" s="41"/>
      <c r="F27" s="42"/>
      <c r="G27" s="43"/>
      <c r="H27" s="43"/>
    </row>
    <row r="28" spans="2:8" s="36" customFormat="1" ht="14.25" customHeight="1" x14ac:dyDescent="0.35">
      <c r="B28" s="37"/>
      <c r="C28" s="39"/>
      <c r="D28" s="40"/>
      <c r="E28" s="41"/>
      <c r="F28" s="42"/>
      <c r="G28" s="43"/>
      <c r="H28" s="43"/>
    </row>
    <row r="29" spans="2:8" s="36" customFormat="1" ht="14.25" customHeight="1" x14ac:dyDescent="0.35">
      <c r="B29" s="37"/>
      <c r="C29" s="39"/>
      <c r="D29" s="40"/>
      <c r="E29" s="41"/>
      <c r="F29" s="42"/>
      <c r="G29" s="43"/>
      <c r="H29" s="43"/>
    </row>
    <row r="30" spans="2:8" s="36" customFormat="1" ht="14.25" customHeight="1" x14ac:dyDescent="0.35">
      <c r="B30" s="37"/>
      <c r="C30" s="39"/>
      <c r="D30" s="40"/>
      <c r="E30" s="41"/>
      <c r="F30" s="42"/>
      <c r="G30" s="43"/>
      <c r="H30" s="43"/>
    </row>
    <row r="31" spans="2:8" s="36" customFormat="1" ht="14.25" customHeight="1" x14ac:dyDescent="0.35">
      <c r="B31" s="37"/>
      <c r="C31" s="39"/>
      <c r="D31" s="40"/>
      <c r="E31" s="41"/>
      <c r="F31" s="42"/>
      <c r="G31" s="43"/>
      <c r="H31" s="43"/>
    </row>
    <row r="32" spans="2:8" s="36" customFormat="1" ht="14.25" customHeight="1" x14ac:dyDescent="0.35">
      <c r="B32" s="37"/>
      <c r="C32" s="39"/>
      <c r="D32" s="40"/>
      <c r="E32" s="41"/>
      <c r="F32" s="42"/>
      <c r="G32" s="43"/>
      <c r="H32" s="43"/>
    </row>
    <row r="33" spans="2:8" s="36" customFormat="1" ht="14.25" customHeight="1" x14ac:dyDescent="0.35">
      <c r="B33" s="37"/>
      <c r="C33" s="39"/>
      <c r="D33" s="40"/>
      <c r="E33" s="41"/>
      <c r="F33" s="42"/>
      <c r="G33" s="43"/>
      <c r="H33" s="43"/>
    </row>
    <row r="34" spans="2:8" s="36" customFormat="1" ht="14.25" customHeight="1" x14ac:dyDescent="0.35">
      <c r="B34" s="37"/>
      <c r="C34" s="39"/>
      <c r="D34" s="40"/>
      <c r="E34" s="41"/>
      <c r="F34" s="42"/>
      <c r="G34" s="43"/>
      <c r="H34" s="43"/>
    </row>
    <row r="35" spans="2:8" s="36" customFormat="1" ht="14.25" customHeight="1" x14ac:dyDescent="0.35">
      <c r="B35" s="37"/>
      <c r="C35" s="39"/>
      <c r="D35" s="40"/>
      <c r="E35" s="41"/>
      <c r="F35" s="42"/>
      <c r="G35" s="43"/>
      <c r="H35" s="43"/>
    </row>
    <row r="36" spans="2:8" s="36" customFormat="1" ht="14.25" customHeight="1" x14ac:dyDescent="0.35">
      <c r="B36" s="37"/>
      <c r="C36" s="39"/>
      <c r="D36" s="40"/>
      <c r="E36" s="41"/>
      <c r="F36" s="42"/>
      <c r="G36" s="43"/>
      <c r="H36" s="43"/>
    </row>
    <row r="37" spans="2:8" s="36" customFormat="1" ht="14.25" customHeight="1" x14ac:dyDescent="0.35">
      <c r="B37" s="37"/>
      <c r="C37" s="39"/>
      <c r="D37" s="40"/>
      <c r="E37" s="41"/>
      <c r="F37" s="42"/>
      <c r="G37" s="43"/>
      <c r="H37" s="43"/>
    </row>
    <row r="38" spans="2:8" s="36" customFormat="1" ht="14.4" customHeight="1" x14ac:dyDescent="0.35">
      <c r="B38" s="37"/>
      <c r="C38" s="39"/>
      <c r="D38" s="40"/>
      <c r="E38" s="41"/>
      <c r="F38" s="42"/>
      <c r="G38" s="43"/>
      <c r="H38" s="43"/>
    </row>
    <row r="39" spans="2:8" s="36" customFormat="1" ht="14.25" customHeight="1" x14ac:dyDescent="0.35">
      <c r="B39" s="37"/>
      <c r="C39" s="39"/>
      <c r="D39" s="40"/>
      <c r="E39" s="41"/>
      <c r="F39" s="42"/>
      <c r="G39" s="43"/>
      <c r="H39" s="43"/>
    </row>
    <row r="40" spans="2:8" s="36" customFormat="1" ht="14.25" customHeight="1" x14ac:dyDescent="0.35">
      <c r="B40" s="37"/>
      <c r="C40" s="39"/>
      <c r="D40" s="40"/>
      <c r="E40" s="41"/>
      <c r="F40" s="42"/>
      <c r="G40" s="43"/>
      <c r="H40" s="43"/>
    </row>
    <row r="41" spans="2:8" s="36" customFormat="1" ht="14.25" customHeight="1" x14ac:dyDescent="0.35">
      <c r="B41" s="37"/>
      <c r="C41" s="39"/>
      <c r="D41" s="40"/>
      <c r="E41" s="41"/>
      <c r="F41" s="42"/>
      <c r="G41" s="43"/>
      <c r="H41" s="43"/>
    </row>
    <row r="42" spans="2:8" s="36" customFormat="1" ht="14.25" customHeight="1" x14ac:dyDescent="0.35">
      <c r="B42" s="37"/>
      <c r="C42" s="39"/>
      <c r="D42" s="40"/>
      <c r="E42" s="41"/>
      <c r="F42" s="42"/>
      <c r="G42" s="43"/>
      <c r="H42" s="43"/>
    </row>
    <row r="43" spans="2:8" s="36" customFormat="1" ht="14.25" customHeight="1" x14ac:dyDescent="0.35">
      <c r="B43" s="37"/>
      <c r="C43" s="39"/>
      <c r="D43" s="40"/>
      <c r="E43" s="41"/>
      <c r="F43" s="42"/>
      <c r="G43" s="43"/>
      <c r="H43" s="43"/>
    </row>
    <row r="44" spans="2:8" s="36" customFormat="1" ht="14.25" customHeight="1" x14ac:dyDescent="0.35">
      <c r="B44" s="37"/>
      <c r="C44" s="39"/>
      <c r="D44" s="40"/>
      <c r="E44" s="41"/>
      <c r="F44" s="42"/>
      <c r="G44" s="43"/>
      <c r="H44" s="43"/>
    </row>
    <row r="45" spans="2:8" s="36" customFormat="1" ht="12" x14ac:dyDescent="0.35">
      <c r="B45" s="37"/>
      <c r="C45" s="38"/>
      <c r="D45" s="40"/>
      <c r="E45" s="37"/>
      <c r="F45" s="44"/>
      <c r="G45" s="43"/>
      <c r="H45" s="43"/>
    </row>
    <row r="46" spans="2:8" s="36" customFormat="1" ht="14.25" customHeight="1" x14ac:dyDescent="0.35">
      <c r="B46" s="37"/>
      <c r="C46" s="39"/>
      <c r="D46" s="40"/>
      <c r="E46" s="41"/>
      <c r="F46" s="42"/>
      <c r="G46" s="43"/>
      <c r="H46" s="43"/>
    </row>
    <row r="47" spans="2:8" s="36" customFormat="1" ht="14.25" customHeight="1" x14ac:dyDescent="0.35">
      <c r="B47" s="37"/>
      <c r="C47" s="39"/>
      <c r="D47" s="40"/>
      <c r="E47" s="41"/>
      <c r="F47" s="42"/>
      <c r="G47" s="43"/>
      <c r="H47" s="43"/>
    </row>
    <row r="48" spans="2:8" s="36" customFormat="1" ht="14.25" customHeight="1" x14ac:dyDescent="0.35">
      <c r="B48" s="37"/>
      <c r="C48" s="39"/>
      <c r="D48" s="40"/>
      <c r="E48" s="41"/>
      <c r="F48" s="42"/>
      <c r="G48" s="43"/>
      <c r="H48" s="43"/>
    </row>
    <row r="49" spans="2:8" s="36" customFormat="1" ht="14.25" customHeight="1" x14ac:dyDescent="0.35">
      <c r="B49" s="37"/>
      <c r="C49" s="39"/>
      <c r="D49" s="40"/>
      <c r="E49" s="41"/>
      <c r="F49" s="42"/>
      <c r="G49" s="43"/>
      <c r="H49" s="43"/>
    </row>
    <row r="50" spans="2:8" s="36" customFormat="1" ht="14.25" customHeight="1" x14ac:dyDescent="0.35">
      <c r="B50" s="37"/>
      <c r="C50" s="39"/>
      <c r="D50" s="40"/>
      <c r="E50" s="41"/>
      <c r="F50" s="42"/>
      <c r="G50" s="43"/>
      <c r="H50" s="43"/>
    </row>
    <row r="51" spans="2:8" s="36" customFormat="1" ht="14.25" customHeight="1" x14ac:dyDescent="0.35">
      <c r="B51" s="37"/>
      <c r="C51" s="39"/>
      <c r="D51" s="40"/>
      <c r="E51" s="41"/>
      <c r="F51" s="42"/>
      <c r="G51" s="43"/>
      <c r="H51" s="43"/>
    </row>
    <row r="52" spans="2:8" s="36" customFormat="1" ht="14.25" customHeight="1" x14ac:dyDescent="0.35">
      <c r="B52" s="37"/>
      <c r="C52" s="39"/>
      <c r="D52" s="40"/>
      <c r="E52" s="41"/>
      <c r="F52" s="42"/>
      <c r="G52" s="43"/>
      <c r="H52" s="43"/>
    </row>
    <row r="53" spans="2:8" s="36" customFormat="1" ht="14.25" customHeight="1" x14ac:dyDescent="0.35">
      <c r="B53" s="37"/>
      <c r="C53" s="39"/>
      <c r="D53" s="40"/>
      <c r="E53" s="41"/>
      <c r="F53" s="42"/>
      <c r="G53" s="43"/>
      <c r="H53" s="43"/>
    </row>
    <row r="54" spans="2:8" s="36" customFormat="1" ht="14.25" customHeight="1" x14ac:dyDescent="0.35">
      <c r="B54" s="37"/>
      <c r="C54" s="39"/>
      <c r="D54" s="40"/>
      <c r="E54" s="41"/>
      <c r="F54" s="42"/>
      <c r="G54" s="43"/>
      <c r="H54" s="43"/>
    </row>
    <row r="55" spans="2:8" s="36" customFormat="1" ht="12" x14ac:dyDescent="0.35">
      <c r="B55" s="37"/>
      <c r="C55" s="39"/>
      <c r="D55" s="40"/>
      <c r="E55" s="41"/>
      <c r="F55" s="42"/>
      <c r="G55" s="43"/>
      <c r="H55" s="43"/>
    </row>
    <row r="56" spans="2:8" s="36" customFormat="1" ht="12" x14ac:dyDescent="0.35">
      <c r="B56" s="38"/>
      <c r="C56" s="38"/>
      <c r="D56" s="45"/>
      <c r="E56" s="38"/>
      <c r="F56" s="46"/>
      <c r="G56" s="43"/>
      <c r="H56" s="43"/>
    </row>
    <row r="57" spans="2:8" s="36" customFormat="1" ht="14.25" customHeight="1" x14ac:dyDescent="0.35">
      <c r="B57" s="37"/>
      <c r="C57" s="39"/>
      <c r="D57" s="40"/>
      <c r="E57" s="41"/>
      <c r="F57" s="42"/>
      <c r="G57" s="43"/>
      <c r="H57" s="43"/>
    </row>
    <row r="58" spans="2:8" s="36" customFormat="1" ht="14.25" customHeight="1" x14ac:dyDescent="0.35">
      <c r="B58" s="37"/>
      <c r="C58" s="39"/>
      <c r="D58" s="40"/>
      <c r="E58" s="41"/>
      <c r="F58" s="42"/>
      <c r="G58" s="43"/>
      <c r="H58" s="43"/>
    </row>
    <row r="59" spans="2:8" s="36" customFormat="1" ht="14.25" customHeight="1" x14ac:dyDescent="0.35">
      <c r="B59" s="37"/>
      <c r="C59" s="39"/>
      <c r="D59" s="40"/>
      <c r="E59" s="41"/>
      <c r="F59" s="42"/>
      <c r="G59" s="43"/>
      <c r="H59" s="43"/>
    </row>
    <row r="60" spans="2:8" s="36" customFormat="1" ht="14.25" customHeight="1" x14ac:dyDescent="0.35">
      <c r="B60" s="37"/>
      <c r="C60" s="39"/>
      <c r="D60" s="40"/>
      <c r="E60" s="41"/>
      <c r="F60" s="42"/>
      <c r="G60" s="43"/>
      <c r="H60" s="43"/>
    </row>
    <row r="61" spans="2:8" s="36" customFormat="1" ht="14.4" customHeight="1" x14ac:dyDescent="0.35">
      <c r="B61" s="37"/>
      <c r="C61" s="39"/>
      <c r="D61" s="40"/>
      <c r="E61" s="41"/>
      <c r="F61" s="42"/>
      <c r="G61" s="43"/>
      <c r="H61" s="43"/>
    </row>
    <row r="62" spans="2:8" s="36" customFormat="1" ht="14.25" customHeight="1" x14ac:dyDescent="0.35">
      <c r="B62" s="37"/>
      <c r="C62" s="39"/>
      <c r="D62" s="40"/>
      <c r="E62" s="41"/>
      <c r="F62" s="42"/>
      <c r="G62" s="43"/>
      <c r="H62" s="43"/>
    </row>
    <row r="63" spans="2:8" s="36" customFormat="1" ht="14.25" customHeight="1" x14ac:dyDescent="0.35">
      <c r="B63" s="37"/>
      <c r="C63" s="39"/>
      <c r="D63" s="40"/>
      <c r="E63" s="41"/>
      <c r="F63" s="42"/>
      <c r="G63" s="43"/>
      <c r="H63" s="43"/>
    </row>
    <row r="64" spans="2:8" s="36" customFormat="1" ht="14.25" customHeight="1" x14ac:dyDescent="0.35">
      <c r="B64" s="37"/>
      <c r="C64" s="39"/>
      <c r="D64" s="40"/>
      <c r="E64" s="41"/>
      <c r="F64" s="42"/>
      <c r="G64" s="43"/>
      <c r="H64" s="43"/>
    </row>
    <row r="65" spans="2:8" s="36" customFormat="1" ht="11.4" customHeight="1" x14ac:dyDescent="0.35">
      <c r="B65" s="37"/>
      <c r="C65" s="39"/>
      <c r="D65" s="40"/>
      <c r="E65" s="41"/>
      <c r="F65" s="42"/>
      <c r="G65" s="43"/>
      <c r="H65" s="43"/>
    </row>
    <row r="66" spans="2:8" s="36" customFormat="1" ht="14.25" customHeight="1" x14ac:dyDescent="0.35">
      <c r="B66" s="37"/>
      <c r="C66" s="39"/>
      <c r="D66" s="40"/>
      <c r="E66" s="41"/>
      <c r="F66" s="42"/>
      <c r="G66" s="43"/>
      <c r="H66" s="43"/>
    </row>
    <row r="67" spans="2:8" s="36" customFormat="1" ht="12" x14ac:dyDescent="0.35">
      <c r="B67" s="37"/>
      <c r="C67" s="39"/>
      <c r="D67" s="40"/>
      <c r="E67" s="41"/>
      <c r="F67" s="42"/>
      <c r="G67" s="43"/>
      <c r="H67" s="43"/>
    </row>
    <row r="68" spans="2:8" s="36" customFormat="1" ht="12" x14ac:dyDescent="0.35">
      <c r="B68" s="37"/>
      <c r="C68" s="39"/>
      <c r="D68" s="40"/>
      <c r="E68" s="41"/>
      <c r="F68" s="42"/>
      <c r="G68" s="43"/>
      <c r="H68" s="43"/>
    </row>
    <row r="69" spans="2:8" s="36" customFormat="1" ht="12" x14ac:dyDescent="0.35">
      <c r="B69" s="37"/>
      <c r="C69" s="38"/>
      <c r="D69" s="40"/>
      <c r="E69" s="37"/>
      <c r="F69" s="44"/>
      <c r="G69" s="43"/>
      <c r="H69" s="43"/>
    </row>
    <row r="70" spans="2:8" s="36" customFormat="1" ht="14.25" customHeight="1" x14ac:dyDescent="0.35">
      <c r="B70" s="37"/>
      <c r="C70" s="39"/>
      <c r="D70" s="40"/>
      <c r="E70" s="41"/>
      <c r="F70" s="42"/>
      <c r="G70" s="43"/>
      <c r="H70" s="43"/>
    </row>
    <row r="71" spans="2:8" s="36" customFormat="1" ht="12.65" customHeight="1" x14ac:dyDescent="0.35">
      <c r="B71" s="37"/>
      <c r="C71" s="39"/>
      <c r="D71" s="40"/>
      <c r="E71" s="41"/>
      <c r="F71" s="42"/>
      <c r="G71" s="43"/>
      <c r="H71" s="43"/>
    </row>
    <row r="72" spans="2:8" s="36" customFormat="1" ht="14.25" customHeight="1" x14ac:dyDescent="0.35">
      <c r="B72" s="37"/>
      <c r="C72" s="39"/>
      <c r="D72" s="40"/>
      <c r="E72" s="41"/>
      <c r="F72" s="42"/>
      <c r="G72" s="43"/>
      <c r="H72" s="43"/>
    </row>
    <row r="73" spans="2:8" s="36" customFormat="1" ht="14.25" customHeight="1" x14ac:dyDescent="0.35">
      <c r="B73" s="37"/>
      <c r="C73" s="39"/>
      <c r="D73" s="40"/>
      <c r="E73" s="41"/>
      <c r="F73" s="42"/>
      <c r="G73" s="43"/>
      <c r="H73" s="43"/>
    </row>
    <row r="74" spans="2:8" s="36" customFormat="1" ht="14.25" customHeight="1" x14ac:dyDescent="0.35">
      <c r="B74" s="37"/>
      <c r="C74" s="39"/>
      <c r="D74" s="40"/>
      <c r="E74" s="41"/>
      <c r="F74" s="42"/>
      <c r="G74" s="43"/>
      <c r="H74" s="43"/>
    </row>
    <row r="75" spans="2:8" s="36" customFormat="1" ht="14.25" customHeight="1" x14ac:dyDescent="0.35">
      <c r="B75" s="37"/>
      <c r="C75" s="39"/>
      <c r="D75" s="40"/>
      <c r="E75" s="41"/>
      <c r="F75" s="42"/>
      <c r="G75" s="43"/>
      <c r="H75" s="43"/>
    </row>
    <row r="76" spans="2:8" s="36" customFormat="1" ht="14.25" customHeight="1" x14ac:dyDescent="0.35">
      <c r="B76" s="37"/>
      <c r="C76" s="39"/>
      <c r="D76" s="40"/>
      <c r="E76" s="41"/>
      <c r="F76" s="42"/>
      <c r="G76" s="43"/>
      <c r="H76" s="43"/>
    </row>
    <row r="77" spans="2:8" s="36" customFormat="1" ht="14.25" customHeight="1" x14ac:dyDescent="0.35">
      <c r="B77" s="37"/>
      <c r="C77" s="39"/>
      <c r="D77" s="40"/>
      <c r="E77" s="41"/>
      <c r="F77" s="42"/>
      <c r="G77" s="43"/>
      <c r="H77" s="43"/>
    </row>
    <row r="78" spans="2:8" s="36" customFormat="1" ht="14.25" customHeight="1" x14ac:dyDescent="0.35">
      <c r="B78" s="37"/>
      <c r="C78" s="39"/>
      <c r="D78" s="40"/>
      <c r="E78" s="41"/>
      <c r="F78" s="42"/>
      <c r="G78" s="43"/>
      <c r="H78" s="43"/>
    </row>
    <row r="79" spans="2:8" s="36" customFormat="1" ht="14.25" customHeight="1" x14ac:dyDescent="0.35">
      <c r="B79" s="37"/>
      <c r="C79" s="39"/>
      <c r="D79" s="40"/>
      <c r="E79" s="41"/>
      <c r="F79" s="42"/>
      <c r="G79" s="43"/>
      <c r="H79" s="43"/>
    </row>
    <row r="80" spans="2:8" s="36" customFormat="1" ht="14.25" customHeight="1" x14ac:dyDescent="0.35">
      <c r="B80" s="37"/>
      <c r="C80" s="39"/>
      <c r="D80" s="40"/>
      <c r="E80" s="41"/>
      <c r="F80" s="42"/>
      <c r="G80" s="43"/>
      <c r="H80" s="43"/>
    </row>
    <row r="81" spans="2:8" s="36" customFormat="1" ht="14.25" customHeight="1" x14ac:dyDescent="0.35">
      <c r="B81" s="37"/>
      <c r="C81" s="39"/>
      <c r="D81" s="40"/>
      <c r="E81" s="41"/>
      <c r="F81" s="42"/>
      <c r="G81" s="43"/>
      <c r="H81" s="43"/>
    </row>
    <row r="82" spans="2:8" s="36" customFormat="1" ht="14.25" customHeight="1" x14ac:dyDescent="0.35">
      <c r="B82" s="37"/>
      <c r="C82" s="39"/>
      <c r="D82" s="40"/>
      <c r="E82" s="41"/>
      <c r="F82" s="42"/>
      <c r="G82" s="43"/>
      <c r="H82" s="43"/>
    </row>
    <row r="83" spans="2:8" s="36" customFormat="1" ht="14.25" customHeight="1" x14ac:dyDescent="0.35">
      <c r="B83" s="37"/>
      <c r="C83" s="39"/>
      <c r="D83" s="40"/>
      <c r="E83" s="41"/>
      <c r="F83" s="42"/>
      <c r="G83" s="43"/>
      <c r="H83" s="43"/>
    </row>
    <row r="84" spans="2:8" s="36" customFormat="1" ht="12" x14ac:dyDescent="0.35">
      <c r="B84" s="37"/>
      <c r="C84" s="38"/>
      <c r="D84" s="40"/>
      <c r="E84" s="37"/>
      <c r="F84" s="44"/>
      <c r="G84" s="43"/>
      <c r="H84" s="43"/>
    </row>
    <row r="85" spans="2:8" s="36" customFormat="1" ht="12" x14ac:dyDescent="0.35">
      <c r="B85" s="37"/>
      <c r="C85" s="39"/>
      <c r="D85" s="40"/>
      <c r="E85" s="41"/>
      <c r="F85" s="42"/>
      <c r="G85" s="43"/>
      <c r="H85" s="43"/>
    </row>
    <row r="86" spans="2:8" s="36" customFormat="1" ht="14.25" customHeight="1" x14ac:dyDescent="0.35">
      <c r="B86" s="37"/>
      <c r="C86" s="39"/>
      <c r="D86" s="40"/>
      <c r="E86" s="41"/>
      <c r="F86" s="42"/>
      <c r="G86" s="43"/>
      <c r="H86" s="43"/>
    </row>
    <row r="87" spans="2:8" s="36" customFormat="1" ht="14.25" customHeight="1" x14ac:dyDescent="0.35">
      <c r="B87" s="37"/>
      <c r="C87" s="39"/>
      <c r="D87" s="40"/>
      <c r="E87" s="41"/>
      <c r="F87" s="42"/>
      <c r="G87" s="43"/>
      <c r="H87" s="43"/>
    </row>
    <row r="88" spans="2:8" s="36" customFormat="1" ht="14.25" customHeight="1" x14ac:dyDescent="0.35">
      <c r="B88" s="37"/>
      <c r="C88" s="39"/>
      <c r="D88" s="40"/>
      <c r="E88" s="41"/>
      <c r="F88" s="42"/>
      <c r="G88" s="43"/>
      <c r="H88" s="43"/>
    </row>
    <row r="89" spans="2:8" s="36" customFormat="1" ht="14.25" customHeight="1" x14ac:dyDescent="0.35">
      <c r="B89" s="37"/>
      <c r="C89" s="39"/>
      <c r="D89" s="40"/>
      <c r="E89" s="41"/>
      <c r="F89" s="42"/>
      <c r="G89" s="43"/>
      <c r="H89" s="43"/>
    </row>
    <row r="90" spans="2:8" s="36" customFormat="1" ht="14.25" customHeight="1" x14ac:dyDescent="0.35">
      <c r="B90" s="37"/>
      <c r="C90" s="39"/>
      <c r="D90" s="40"/>
      <c r="E90" s="41"/>
      <c r="F90" s="42"/>
      <c r="G90" s="43"/>
      <c r="H90" s="43"/>
    </row>
    <row r="91" spans="2:8" s="36" customFormat="1" ht="14.25" customHeight="1" x14ac:dyDescent="0.35">
      <c r="B91" s="37"/>
      <c r="C91" s="39"/>
      <c r="D91" s="40"/>
      <c r="E91" s="41"/>
      <c r="F91" s="42"/>
      <c r="G91" s="43"/>
      <c r="H91" s="43"/>
    </row>
    <row r="92" spans="2:8" s="36" customFormat="1" ht="14.25" customHeight="1" x14ac:dyDescent="0.35">
      <c r="B92" s="37"/>
      <c r="C92" s="39"/>
      <c r="D92" s="40"/>
      <c r="E92" s="41"/>
      <c r="F92" s="42"/>
      <c r="G92" s="43"/>
      <c r="H92" s="43"/>
    </row>
    <row r="93" spans="2:8" s="36" customFormat="1" ht="14.25" customHeight="1" x14ac:dyDescent="0.35">
      <c r="B93" s="37"/>
      <c r="C93" s="39"/>
      <c r="D93" s="40"/>
      <c r="E93" s="41"/>
      <c r="F93" s="42"/>
      <c r="G93" s="43"/>
      <c r="H93" s="43"/>
    </row>
    <row r="94" spans="2:8" s="36" customFormat="1" ht="12" x14ac:dyDescent="0.35">
      <c r="B94" s="37"/>
      <c r="C94" s="38"/>
      <c r="D94" s="40"/>
      <c r="E94" s="37"/>
      <c r="F94" s="44"/>
      <c r="G94" s="43"/>
      <c r="H94" s="43"/>
    </row>
    <row r="95" spans="2:8" s="36" customFormat="1" ht="11.4" customHeight="1" x14ac:dyDescent="0.35">
      <c r="B95" s="37"/>
      <c r="C95" s="47"/>
      <c r="D95" s="40"/>
      <c r="E95" s="37"/>
      <c r="F95" s="48"/>
      <c r="G95" s="49"/>
      <c r="H95" s="43"/>
    </row>
    <row r="96" spans="2:8" s="36" customFormat="1" ht="14.25" customHeight="1" x14ac:dyDescent="0.35">
      <c r="B96" s="37"/>
      <c r="C96" s="39"/>
      <c r="D96" s="40"/>
      <c r="E96" s="41"/>
      <c r="F96" s="42"/>
      <c r="G96" s="43"/>
      <c r="H96" s="43"/>
    </row>
    <row r="97" spans="2:8" s="36" customFormat="1" ht="14.25" customHeight="1" x14ac:dyDescent="0.35">
      <c r="B97" s="37"/>
      <c r="C97" s="39"/>
      <c r="D97" s="40"/>
      <c r="E97" s="41"/>
      <c r="F97" s="42"/>
      <c r="G97" s="43"/>
      <c r="H97" s="43"/>
    </row>
    <row r="98" spans="2:8" s="36" customFormat="1" ht="14.25" customHeight="1" x14ac:dyDescent="0.35">
      <c r="B98" s="37"/>
      <c r="C98" s="39"/>
      <c r="D98" s="40"/>
      <c r="E98" s="41"/>
      <c r="F98" s="42"/>
      <c r="G98" s="43"/>
      <c r="H98" s="43"/>
    </row>
    <row r="99" spans="2:8" s="36" customFormat="1" ht="14.25" customHeight="1" x14ac:dyDescent="0.35">
      <c r="B99" s="37"/>
      <c r="C99" s="39"/>
      <c r="D99" s="40"/>
      <c r="E99" s="41"/>
      <c r="F99" s="42"/>
      <c r="G99" s="43"/>
      <c r="H99" s="43"/>
    </row>
    <row r="100" spans="2:8" s="36" customFormat="1" ht="14.25" customHeight="1" x14ac:dyDescent="0.35">
      <c r="B100" s="37"/>
      <c r="C100" s="39"/>
      <c r="D100" s="40"/>
      <c r="E100" s="41"/>
      <c r="F100" s="42"/>
      <c r="G100" s="43"/>
      <c r="H100" s="43"/>
    </row>
    <row r="101" spans="2:8" s="36" customFormat="1" ht="14.25" customHeight="1" x14ac:dyDescent="0.35">
      <c r="B101" s="37"/>
      <c r="C101" s="39"/>
      <c r="D101" s="40"/>
      <c r="E101" s="41"/>
      <c r="F101" s="42"/>
      <c r="G101" s="43"/>
      <c r="H101" s="43"/>
    </row>
    <row r="102" spans="2:8" s="36" customFormat="1" ht="14.25" customHeight="1" x14ac:dyDescent="0.35">
      <c r="B102" s="37"/>
      <c r="C102" s="39"/>
      <c r="D102" s="40"/>
      <c r="E102" s="41"/>
      <c r="F102" s="42"/>
      <c r="G102" s="43"/>
      <c r="H102" s="43"/>
    </row>
    <row r="103" spans="2:8" s="36" customFormat="1" ht="14.25" customHeight="1" x14ac:dyDescent="0.35">
      <c r="B103" s="37"/>
      <c r="C103" s="39"/>
      <c r="D103" s="40"/>
      <c r="E103" s="41"/>
      <c r="F103" s="42"/>
      <c r="G103" s="43"/>
      <c r="H103" s="43"/>
    </row>
    <row r="104" spans="2:8" s="36" customFormat="1" ht="17.25" customHeight="1" x14ac:dyDescent="0.35">
      <c r="B104" s="37"/>
      <c r="C104" s="39"/>
      <c r="D104" s="40"/>
      <c r="E104" s="41"/>
      <c r="F104" s="42"/>
      <c r="G104" s="43"/>
      <c r="H104" s="43"/>
    </row>
    <row r="105" spans="2:8" s="36" customFormat="1" ht="14.25" customHeight="1" x14ac:dyDescent="0.35">
      <c r="B105" s="37"/>
      <c r="C105" s="39"/>
      <c r="D105" s="40"/>
      <c r="E105" s="41"/>
      <c r="F105" s="42"/>
      <c r="G105" s="43"/>
      <c r="H105" s="43"/>
    </row>
    <row r="106" spans="2:8" s="36" customFormat="1" ht="14.25" customHeight="1" x14ac:dyDescent="0.35">
      <c r="B106" s="37"/>
      <c r="C106" s="39"/>
      <c r="D106" s="40"/>
      <c r="E106" s="41"/>
      <c r="F106" s="42"/>
      <c r="G106" s="43"/>
      <c r="H106" s="43"/>
    </row>
    <row r="107" spans="2:8" s="36" customFormat="1" ht="14.25" customHeight="1" x14ac:dyDescent="0.35">
      <c r="B107" s="37"/>
      <c r="C107" s="39"/>
      <c r="D107" s="40"/>
      <c r="E107" s="41"/>
      <c r="F107" s="42"/>
      <c r="G107" s="43"/>
      <c r="H107" s="43"/>
    </row>
    <row r="108" spans="2:8" s="36" customFormat="1" ht="14.25" customHeight="1" x14ac:dyDescent="0.35">
      <c r="B108" s="37"/>
      <c r="C108" s="39"/>
      <c r="D108" s="40"/>
      <c r="E108" s="41"/>
      <c r="F108" s="42"/>
      <c r="G108" s="43"/>
      <c r="H108" s="43"/>
    </row>
    <row r="109" spans="2:8" s="36" customFormat="1" ht="14.25" customHeight="1" x14ac:dyDescent="0.35">
      <c r="B109" s="37"/>
      <c r="C109" s="39"/>
      <c r="D109" s="40"/>
      <c r="E109" s="41"/>
      <c r="F109" s="42"/>
      <c r="G109" s="43"/>
      <c r="H109" s="43"/>
    </row>
    <row r="110" spans="2:8" s="36" customFormat="1" ht="12" x14ac:dyDescent="0.35">
      <c r="B110" s="37"/>
      <c r="C110" s="38"/>
      <c r="D110" s="40"/>
      <c r="E110" s="37"/>
      <c r="F110" s="44"/>
      <c r="G110" s="43"/>
      <c r="H110" s="43"/>
    </row>
    <row r="111" spans="2:8" s="36" customFormat="1" ht="14.25" customHeight="1" x14ac:dyDescent="0.35">
      <c r="B111" s="37"/>
      <c r="C111" s="39"/>
      <c r="D111" s="40"/>
      <c r="E111" s="41"/>
      <c r="F111" s="42"/>
      <c r="G111" s="43"/>
      <c r="H111" s="43"/>
    </row>
    <row r="112" spans="2:8" s="36" customFormat="1" ht="14.25" customHeight="1" x14ac:dyDescent="0.35">
      <c r="B112" s="37"/>
      <c r="C112" s="39"/>
      <c r="D112" s="40"/>
      <c r="E112" s="41"/>
      <c r="F112" s="42"/>
      <c r="G112" s="43"/>
      <c r="H112" s="43"/>
    </row>
    <row r="113" spans="2:8" s="36" customFormat="1" ht="14.25" customHeight="1" x14ac:dyDescent="0.35">
      <c r="B113" s="37"/>
      <c r="C113" s="39"/>
      <c r="D113" s="40"/>
      <c r="E113" s="41"/>
      <c r="F113" s="42"/>
      <c r="G113" s="43"/>
      <c r="H113" s="43"/>
    </row>
    <row r="114" spans="2:8" s="36" customFormat="1" ht="14.25" customHeight="1" x14ac:dyDescent="0.35">
      <c r="B114" s="37"/>
      <c r="C114" s="39"/>
      <c r="D114" s="40"/>
      <c r="E114" s="41"/>
      <c r="F114" s="42"/>
      <c r="G114" s="43"/>
      <c r="H114" s="43"/>
    </row>
    <row r="115" spans="2:8" s="36" customFormat="1" ht="14.25" customHeight="1" x14ac:dyDescent="0.35">
      <c r="B115" s="37"/>
      <c r="C115" s="39"/>
      <c r="D115" s="40"/>
      <c r="E115" s="41"/>
      <c r="F115" s="42"/>
      <c r="G115" s="43"/>
      <c r="H115" s="43"/>
    </row>
    <row r="116" spans="2:8" s="36" customFormat="1" ht="14.25" customHeight="1" x14ac:dyDescent="0.35">
      <c r="B116" s="37"/>
      <c r="C116" s="39"/>
      <c r="D116" s="40"/>
      <c r="E116" s="41"/>
      <c r="F116" s="42"/>
      <c r="G116" s="43"/>
      <c r="H116" s="43"/>
    </row>
    <row r="117" spans="2:8" s="36" customFormat="1" ht="14.25" customHeight="1" x14ac:dyDescent="0.35">
      <c r="B117" s="37"/>
      <c r="C117" s="39"/>
      <c r="D117" s="40"/>
      <c r="E117" s="41"/>
      <c r="F117" s="42"/>
      <c r="G117" s="43"/>
      <c r="H117" s="43"/>
    </row>
    <row r="118" spans="2:8" s="36" customFormat="1" ht="14.25" customHeight="1" x14ac:dyDescent="0.35">
      <c r="B118" s="37"/>
      <c r="C118" s="39"/>
      <c r="D118" s="40"/>
      <c r="E118" s="41"/>
      <c r="F118" s="42"/>
      <c r="G118" s="43"/>
      <c r="H118" s="43"/>
    </row>
    <row r="119" spans="2:8" s="36" customFormat="1" ht="14.25" customHeight="1" x14ac:dyDescent="0.35">
      <c r="B119" s="37"/>
      <c r="C119" s="39"/>
      <c r="D119" s="40"/>
      <c r="E119" s="41"/>
      <c r="F119" s="42"/>
      <c r="G119" s="43"/>
      <c r="H119" s="43"/>
    </row>
    <row r="120" spans="2:8" s="36" customFormat="1" ht="14.25" customHeight="1" x14ac:dyDescent="0.35">
      <c r="B120" s="37"/>
      <c r="C120" s="39"/>
      <c r="D120" s="40"/>
      <c r="E120" s="41"/>
      <c r="F120" s="42"/>
      <c r="G120" s="43"/>
      <c r="H120" s="43"/>
    </row>
    <row r="121" spans="2:8" s="36" customFormat="1" ht="12" x14ac:dyDescent="0.35">
      <c r="B121" s="37"/>
      <c r="C121" s="38"/>
      <c r="D121" s="40"/>
      <c r="E121" s="37"/>
      <c r="F121" s="44"/>
      <c r="G121" s="43"/>
      <c r="H121" s="43"/>
    </row>
    <row r="122" spans="2:8" s="36" customFormat="1" ht="13.75" customHeight="1" x14ac:dyDescent="0.35">
      <c r="B122" s="37"/>
      <c r="C122" s="39"/>
      <c r="D122" s="40"/>
      <c r="E122" s="41"/>
      <c r="F122" s="42"/>
      <c r="G122" s="43"/>
      <c r="H122" s="43"/>
    </row>
    <row r="123" spans="2:8" s="36" customFormat="1" ht="12" x14ac:dyDescent="0.35">
      <c r="B123" s="37"/>
      <c r="C123" s="37"/>
      <c r="D123" s="40"/>
      <c r="E123" s="41"/>
      <c r="F123" s="42"/>
      <c r="G123" s="43"/>
      <c r="H123" s="43"/>
    </row>
    <row r="124" spans="2:8" s="36" customFormat="1" ht="12" x14ac:dyDescent="0.35">
      <c r="B124" s="37"/>
      <c r="C124" s="38"/>
      <c r="D124" s="40"/>
      <c r="E124" s="37"/>
      <c r="F124" s="44"/>
      <c r="G124" s="43"/>
      <c r="H124" s="43"/>
    </row>
    <row r="125" spans="2:8" s="36" customFormat="1" ht="14.25" customHeight="1" x14ac:dyDescent="0.35">
      <c r="B125" s="37"/>
      <c r="C125" s="39"/>
      <c r="D125" s="40"/>
      <c r="E125" s="41"/>
      <c r="F125" s="42"/>
      <c r="G125" s="43"/>
      <c r="H125" s="43"/>
    </row>
    <row r="126" spans="2:8" s="36" customFormat="1" ht="14.25" customHeight="1" x14ac:dyDescent="0.35">
      <c r="B126" s="37"/>
      <c r="C126" s="39"/>
      <c r="D126" s="40"/>
      <c r="E126" s="41"/>
      <c r="F126" s="42"/>
      <c r="G126" s="43"/>
      <c r="H126" s="43"/>
    </row>
    <row r="127" spans="2:8" s="36" customFormat="1" ht="14.25" customHeight="1" x14ac:dyDescent="0.35">
      <c r="B127" s="37"/>
      <c r="C127" s="39"/>
      <c r="D127" s="40"/>
      <c r="E127" s="41"/>
      <c r="F127" s="42"/>
      <c r="G127" s="43"/>
      <c r="H127" s="43"/>
    </row>
    <row r="128" spans="2:8" s="36" customFormat="1" ht="14.25" customHeight="1" x14ac:dyDescent="0.35">
      <c r="B128" s="37"/>
      <c r="C128" s="39"/>
      <c r="D128" s="40"/>
      <c r="E128" s="41"/>
      <c r="F128" s="42"/>
      <c r="G128" s="43"/>
      <c r="H128" s="43"/>
    </row>
    <row r="129" spans="2:8" s="36" customFormat="1" ht="14.25" customHeight="1" x14ac:dyDescent="0.35">
      <c r="B129" s="37"/>
      <c r="C129" s="39"/>
      <c r="D129" s="40"/>
      <c r="E129" s="41"/>
      <c r="F129" s="42"/>
      <c r="G129" s="43"/>
      <c r="H129" s="43"/>
    </row>
    <row r="130" spans="2:8" s="36" customFormat="1" ht="14.25" customHeight="1" x14ac:dyDescent="0.35">
      <c r="B130" s="37"/>
      <c r="C130" s="39"/>
      <c r="D130" s="40"/>
      <c r="E130" s="41"/>
      <c r="F130" s="42"/>
      <c r="G130" s="43"/>
      <c r="H130" s="43"/>
    </row>
    <row r="131" spans="2:8" s="36" customFormat="1" ht="14.25" customHeight="1" x14ac:dyDescent="0.35">
      <c r="B131" s="37"/>
      <c r="C131" s="39"/>
      <c r="D131" s="40"/>
      <c r="E131" s="41"/>
      <c r="F131" s="42"/>
      <c r="G131" s="43"/>
      <c r="H131" s="43"/>
    </row>
    <row r="132" spans="2:8" s="36" customFormat="1" ht="14.25" customHeight="1" x14ac:dyDescent="0.35">
      <c r="B132" s="37"/>
      <c r="C132" s="39"/>
      <c r="D132" s="40"/>
      <c r="E132" s="41"/>
      <c r="F132" s="42"/>
      <c r="G132" s="43"/>
      <c r="H132" s="43"/>
    </row>
    <row r="133" spans="2:8" s="36" customFormat="1" ht="14.25" customHeight="1" x14ac:dyDescent="0.35">
      <c r="B133" s="37"/>
      <c r="C133" s="39"/>
      <c r="D133" s="40"/>
      <c r="E133" s="41"/>
      <c r="F133" s="42"/>
      <c r="G133" s="43"/>
      <c r="H133" s="43"/>
    </row>
    <row r="134" spans="2:8" s="36" customFormat="1" ht="14.25" customHeight="1" x14ac:dyDescent="0.35">
      <c r="B134" s="37"/>
      <c r="C134" s="39"/>
      <c r="D134" s="40"/>
      <c r="E134" s="41"/>
      <c r="F134" s="42"/>
      <c r="G134" s="43"/>
      <c r="H134" s="43"/>
    </row>
    <row r="135" spans="2:8" s="36" customFormat="1" ht="12" customHeight="1" x14ac:dyDescent="0.35">
      <c r="B135" s="37"/>
      <c r="C135" s="39"/>
      <c r="D135" s="40"/>
      <c r="E135" s="41"/>
      <c r="F135" s="42"/>
      <c r="G135" s="43"/>
      <c r="H135" s="43"/>
    </row>
    <row r="136" spans="2:8" s="36" customFormat="1" ht="14.25" customHeight="1" x14ac:dyDescent="0.35">
      <c r="B136" s="37"/>
      <c r="C136" s="39"/>
      <c r="D136" s="40"/>
      <c r="E136" s="41"/>
      <c r="F136" s="42"/>
      <c r="G136" s="43"/>
      <c r="H136" s="43"/>
    </row>
    <row r="137" spans="2:8" s="36" customFormat="1" ht="14.25" customHeight="1" x14ac:dyDescent="0.35">
      <c r="B137" s="37"/>
      <c r="C137" s="39"/>
      <c r="D137" s="40"/>
      <c r="E137" s="41"/>
      <c r="F137" s="42"/>
      <c r="G137" s="43"/>
      <c r="H137" s="43"/>
    </row>
    <row r="138" spans="2:8" s="36" customFormat="1" ht="14.25" customHeight="1" x14ac:dyDescent="0.35">
      <c r="B138" s="37"/>
      <c r="C138" s="39"/>
      <c r="D138" s="40"/>
      <c r="E138" s="41"/>
      <c r="F138" s="42"/>
      <c r="G138" s="43"/>
      <c r="H138" s="43"/>
    </row>
    <row r="139" spans="2:8" s="36" customFormat="1" ht="14.25" customHeight="1" x14ac:dyDescent="0.35">
      <c r="B139" s="37"/>
      <c r="C139" s="39"/>
      <c r="D139" s="40"/>
      <c r="E139" s="41"/>
      <c r="F139" s="42"/>
      <c r="G139" s="43"/>
      <c r="H139" s="43"/>
    </row>
    <row r="140" spans="2:8" s="36" customFormat="1" ht="14.25" customHeight="1" x14ac:dyDescent="0.35">
      <c r="B140" s="37"/>
      <c r="C140" s="39"/>
      <c r="D140" s="40"/>
      <c r="E140" s="41"/>
      <c r="F140" s="42"/>
      <c r="G140" s="43"/>
      <c r="H140" s="43"/>
    </row>
    <row r="141" spans="2:8" s="36" customFormat="1" ht="14.25" customHeight="1" x14ac:dyDescent="0.35">
      <c r="B141" s="37"/>
      <c r="C141" s="39"/>
      <c r="D141" s="40"/>
      <c r="E141" s="41"/>
      <c r="F141" s="42"/>
      <c r="G141" s="43"/>
      <c r="H141" s="43"/>
    </row>
    <row r="142" spans="2:8" s="36" customFormat="1" ht="12" x14ac:dyDescent="0.35">
      <c r="B142" s="37"/>
      <c r="C142" s="38"/>
      <c r="D142" s="40"/>
      <c r="E142" s="37"/>
      <c r="F142" s="44"/>
      <c r="G142" s="43"/>
      <c r="H142" s="43"/>
    </row>
    <row r="143" spans="2:8" s="36" customFormat="1" ht="14.25" customHeight="1" x14ac:dyDescent="0.35">
      <c r="B143" s="37"/>
      <c r="C143" s="39"/>
      <c r="D143" s="40"/>
      <c r="E143" s="41"/>
      <c r="F143" s="42"/>
      <c r="G143" s="43"/>
      <c r="H143" s="43"/>
    </row>
    <row r="144" spans="2:8" s="36" customFormat="1" ht="14.25" customHeight="1" x14ac:dyDescent="0.35">
      <c r="B144" s="37"/>
      <c r="C144" s="39"/>
      <c r="D144" s="40"/>
      <c r="E144" s="41"/>
      <c r="F144" s="42"/>
      <c r="G144" s="43"/>
      <c r="H144" s="43"/>
    </row>
    <row r="145" spans="2:8" s="36" customFormat="1" ht="14.25" customHeight="1" x14ac:dyDescent="0.35">
      <c r="B145" s="37"/>
      <c r="C145" s="39"/>
      <c r="D145" s="40"/>
      <c r="E145" s="41"/>
      <c r="F145" s="42"/>
      <c r="G145" s="43"/>
      <c r="H145" s="43"/>
    </row>
    <row r="146" spans="2:8" s="36" customFormat="1" ht="12" x14ac:dyDescent="0.35">
      <c r="B146" s="37"/>
      <c r="C146" s="39"/>
      <c r="D146" s="40"/>
      <c r="E146" s="41"/>
      <c r="F146" s="42"/>
      <c r="G146" s="43"/>
      <c r="H146" s="43"/>
    </row>
    <row r="147" spans="2:8" s="36" customFormat="1" ht="36" customHeight="1" x14ac:dyDescent="0.35">
      <c r="B147" s="37"/>
      <c r="C147" s="159"/>
      <c r="D147" s="160"/>
      <c r="E147" s="37"/>
      <c r="F147" s="37"/>
      <c r="G147" s="43"/>
      <c r="H147" s="43"/>
    </row>
    <row r="148" spans="2:8" s="36" customFormat="1" ht="12" x14ac:dyDescent="0.35">
      <c r="B148" s="37"/>
      <c r="C148" s="38"/>
      <c r="D148" s="37"/>
      <c r="E148" s="37"/>
      <c r="F148" s="44"/>
      <c r="G148" s="43"/>
      <c r="H148" s="43"/>
    </row>
    <row r="149" spans="2:8" s="36" customFormat="1" ht="12" x14ac:dyDescent="0.35">
      <c r="B149" s="37"/>
      <c r="C149" s="39"/>
      <c r="D149" s="40"/>
      <c r="E149" s="41"/>
      <c r="F149" s="42"/>
      <c r="G149" s="43"/>
      <c r="H149" s="43"/>
    </row>
    <row r="150" spans="2:8" s="36" customFormat="1" ht="14.25" customHeight="1" x14ac:dyDescent="0.35">
      <c r="B150" s="37"/>
      <c r="C150" s="39"/>
      <c r="D150" s="40"/>
      <c r="E150" s="41"/>
      <c r="F150" s="42"/>
      <c r="G150" s="43"/>
      <c r="H150" s="43"/>
    </row>
    <row r="151" spans="2:8" s="36" customFormat="1" ht="14.25" customHeight="1" x14ac:dyDescent="0.35">
      <c r="B151" s="37"/>
      <c r="C151" s="39"/>
      <c r="D151" s="40"/>
      <c r="E151" s="41"/>
      <c r="F151" s="42"/>
      <c r="G151" s="43"/>
      <c r="H151" s="43"/>
    </row>
    <row r="152" spans="2:8" s="36" customFormat="1" ht="12" x14ac:dyDescent="0.35">
      <c r="B152" s="37"/>
      <c r="C152" s="39"/>
      <c r="D152" s="40"/>
      <c r="E152" s="41"/>
      <c r="F152" s="42"/>
      <c r="G152" s="43"/>
      <c r="H152" s="43"/>
    </row>
    <row r="153" spans="2:8" s="34" customFormat="1" x14ac:dyDescent="0.35">
      <c r="C153" s="161"/>
      <c r="D153" s="161"/>
      <c r="E153" s="162"/>
      <c r="F153" s="163"/>
      <c r="G153" s="50"/>
      <c r="H153" s="50"/>
    </row>
    <row r="154" spans="2:8" s="34" customFormat="1" ht="29.25" customHeight="1" x14ac:dyDescent="0.35">
      <c r="C154" s="152"/>
      <c r="D154" s="152"/>
      <c r="E154" s="152"/>
      <c r="F154" s="152"/>
      <c r="G154" s="152"/>
      <c r="H154" s="152"/>
    </row>
    <row r="155" spans="2:8" s="34" customFormat="1" x14ac:dyDescent="0.35">
      <c r="D155" s="51"/>
      <c r="E155" s="51"/>
      <c r="F155" s="51"/>
      <c r="G155" s="51"/>
      <c r="H155" s="51"/>
    </row>
    <row r="156" spans="2:8" s="34" customFormat="1" x14ac:dyDescent="0.35">
      <c r="D156" s="153"/>
      <c r="E156" s="153"/>
      <c r="F156" s="153"/>
      <c r="G156" s="153"/>
      <c r="H156" s="153"/>
    </row>
    <row r="157" spans="2:8" s="34" customFormat="1" ht="15" customHeight="1" x14ac:dyDescent="0.35">
      <c r="D157" s="153"/>
      <c r="E157" s="153"/>
      <c r="F157" s="153"/>
      <c r="G157" s="153"/>
      <c r="H157" s="153"/>
    </row>
    <row r="158" spans="2:8" x14ac:dyDescent="0.35">
      <c r="D158" s="154"/>
      <c r="E158" s="154"/>
      <c r="F158" s="154"/>
      <c r="G158" s="154"/>
      <c r="H158" s="154"/>
    </row>
  </sheetData>
  <sheetProtection insertColumns="0" insertRows="0" deleteColumns="0" deleteRows="0"/>
  <protectedRanges>
    <protectedRange algorithmName="SHA-512" hashValue="zgNQbZ5BBiAdVunSn1Gc+FYjmRgoKmIk2GsXrVUPA64mYjhvsiwowbN98aBuJH0JJnPtechW999hAEXJPPxm6Q==" saltValue="ARBFcswnsBBc/A0DL8MtYQ==" spinCount="100000" sqref="E4:H10 E149:E152 D156:H158 E16:E24 E26:E44 E46:E55 E57:E68 E70:E83 E85:E93 E96:E109 E111:E120 E122:E123 E125:E141 E143:E146" name="Usługi cateringowe"/>
  </protectedRanges>
  <mergeCells count="28">
    <mergeCell ref="C154:H154"/>
    <mergeCell ref="D156:H156"/>
    <mergeCell ref="D157:H157"/>
    <mergeCell ref="D158:H158"/>
    <mergeCell ref="C13:D13"/>
    <mergeCell ref="E13:F13"/>
    <mergeCell ref="C147:D147"/>
    <mergeCell ref="C153:D153"/>
    <mergeCell ref="E153:F153"/>
    <mergeCell ref="B10:D10"/>
    <mergeCell ref="E10:H10"/>
    <mergeCell ref="B11:D11"/>
    <mergeCell ref="E11:H11"/>
    <mergeCell ref="B12:C12"/>
    <mergeCell ref="E12:H12"/>
    <mergeCell ref="B7:D7"/>
    <mergeCell ref="E7:H7"/>
    <mergeCell ref="B8:D8"/>
    <mergeCell ref="E8:H8"/>
    <mergeCell ref="B9:D9"/>
    <mergeCell ref="E9:H9"/>
    <mergeCell ref="B2:H2"/>
    <mergeCell ref="B3:H3"/>
    <mergeCell ref="B4:D4"/>
    <mergeCell ref="E4:H4"/>
    <mergeCell ref="B5:C6"/>
    <mergeCell ref="E5:H5"/>
    <mergeCell ref="E6:H6"/>
  </mergeCells>
  <hyperlinks>
    <hyperlink ref="E11" r:id="rId1"/>
  </hyperlinks>
  <pageMargins left="0.31496062992125984" right="0.31496062992125984" top="0.27559055118110237" bottom="0.27559055118110237" header="0.31496062992125984" footer="0.31496062992125984"/>
  <pageSetup paperSize="9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54"/>
  <sheetViews>
    <sheetView zoomScale="115" zoomScaleNormal="115" workbookViewId="0">
      <pane ySplit="1" topLeftCell="A2" activePane="bottomLeft" state="frozen"/>
      <selection pane="bottomLeft" activeCell="J147" sqref="J147"/>
    </sheetView>
  </sheetViews>
  <sheetFormatPr defaultColWidth="9.08984375" defaultRowHeight="14.5" x14ac:dyDescent="0.35"/>
  <cols>
    <col min="1" max="1" width="2.81640625" style="1" customWidth="1"/>
    <col min="2" max="2" width="3" style="1" bestFit="1" customWidth="1"/>
    <col min="3" max="3" width="45.90625" style="1" customWidth="1"/>
    <col min="4" max="4" width="15" style="1" customWidth="1"/>
    <col min="5" max="5" width="7.90625" style="1" customWidth="1"/>
    <col min="6" max="6" width="11" style="1" customWidth="1"/>
    <col min="7" max="7" width="15.6328125" style="1" customWidth="1"/>
    <col min="8" max="8" width="15.36328125" style="1" customWidth="1"/>
    <col min="9" max="9" width="14.6328125" style="1" customWidth="1"/>
    <col min="10" max="16384" width="9.08984375" style="1"/>
  </cols>
  <sheetData>
    <row r="1" spans="2:9" s="93" customFormat="1" ht="37.25" customHeight="1" x14ac:dyDescent="0.35">
      <c r="B1" s="172" t="s">
        <v>209</v>
      </c>
      <c r="C1" s="172"/>
      <c r="D1" s="172"/>
      <c r="E1" s="172"/>
      <c r="F1" s="172"/>
      <c r="G1" s="172"/>
      <c r="H1" s="172"/>
      <c r="I1" s="172"/>
    </row>
    <row r="2" spans="2:9" s="93" customFormat="1" ht="24.65" customHeight="1" x14ac:dyDescent="0.35">
      <c r="B2" s="173" t="s">
        <v>124</v>
      </c>
      <c r="C2" s="173"/>
      <c r="D2" s="173"/>
      <c r="E2" s="173"/>
      <c r="F2" s="173"/>
      <c r="G2" s="173"/>
      <c r="H2" s="173"/>
      <c r="I2" s="173"/>
    </row>
    <row r="3" spans="2:9" s="93" customFormat="1" ht="11" hidden="1" customHeight="1" thickBot="1" x14ac:dyDescent="0.4">
      <c r="B3" s="178"/>
      <c r="C3" s="178"/>
      <c r="D3" s="94"/>
      <c r="E3" s="180"/>
      <c r="F3" s="180"/>
      <c r="G3" s="180"/>
      <c r="H3" s="180"/>
      <c r="I3" s="95"/>
    </row>
    <row r="4" spans="2:9" s="93" customFormat="1" ht="18.5" hidden="1" x14ac:dyDescent="0.35">
      <c r="B4" s="95"/>
      <c r="C4" s="177" t="s">
        <v>0</v>
      </c>
      <c r="D4" s="177"/>
      <c r="E4" s="179">
        <f>SUM(G4:H4)</f>
        <v>0</v>
      </c>
      <c r="F4" s="179"/>
      <c r="G4" s="96">
        <f>SUM(G10:G146)</f>
        <v>0</v>
      </c>
      <c r="H4" s="96">
        <f>SUM(H10:H146)</f>
        <v>0</v>
      </c>
      <c r="I4" s="95"/>
    </row>
    <row r="5" spans="2:9" s="93" customFormat="1" ht="36" customHeight="1" x14ac:dyDescent="0.35">
      <c r="B5" s="174" t="s">
        <v>128</v>
      </c>
      <c r="C5" s="175"/>
      <c r="D5" s="175"/>
      <c r="E5" s="176">
        <f>SUM(G5,H5,I5,)</f>
        <v>0</v>
      </c>
      <c r="F5" s="176"/>
      <c r="G5" s="97">
        <f>SUM(G10:G146)</f>
        <v>0</v>
      </c>
      <c r="H5" s="97">
        <f>SUM(H10:H146)</f>
        <v>0</v>
      </c>
      <c r="I5" s="98">
        <f>SUM(I10:I146)</f>
        <v>0</v>
      </c>
    </row>
    <row r="6" spans="2:9" ht="0.65" customHeight="1" x14ac:dyDescent="0.35">
      <c r="B6" s="54"/>
      <c r="C6" s="54"/>
      <c r="D6" s="54"/>
      <c r="E6" s="54"/>
      <c r="F6" s="54"/>
      <c r="G6" s="54"/>
      <c r="H6" s="54"/>
      <c r="I6" s="54"/>
    </row>
    <row r="7" spans="2:9" s="4" customFormat="1" ht="48" customHeight="1" x14ac:dyDescent="0.35">
      <c r="B7" s="24" t="s">
        <v>1</v>
      </c>
      <c r="C7" s="24" t="s">
        <v>2</v>
      </c>
      <c r="D7" s="24" t="s">
        <v>3</v>
      </c>
      <c r="E7" s="33" t="s">
        <v>117</v>
      </c>
      <c r="F7" s="24" t="s">
        <v>130</v>
      </c>
      <c r="G7" s="24" t="s">
        <v>126</v>
      </c>
      <c r="H7" s="24" t="s">
        <v>127</v>
      </c>
      <c r="I7" s="24" t="s">
        <v>129</v>
      </c>
    </row>
    <row r="8" spans="2:9" s="5" customFormat="1" ht="11" customHeight="1" x14ac:dyDescent="0.35">
      <c r="B8" s="55">
        <v>1</v>
      </c>
      <c r="C8" s="55">
        <v>2</v>
      </c>
      <c r="D8" s="55">
        <v>3</v>
      </c>
      <c r="E8" s="55" t="s">
        <v>4</v>
      </c>
      <c r="F8" s="55">
        <v>5</v>
      </c>
      <c r="G8" s="55">
        <v>6</v>
      </c>
      <c r="H8" s="55">
        <v>7</v>
      </c>
      <c r="I8" s="55">
        <v>8</v>
      </c>
    </row>
    <row r="9" spans="2:9" s="9" customFormat="1" ht="12" x14ac:dyDescent="0.35">
      <c r="B9" s="13"/>
      <c r="C9" s="56" t="s">
        <v>5</v>
      </c>
      <c r="D9" s="13"/>
      <c r="E9" s="13"/>
      <c r="F9" s="13"/>
      <c r="G9" s="57"/>
      <c r="H9" s="57"/>
      <c r="I9" s="57"/>
    </row>
    <row r="10" spans="2:9" s="9" customFormat="1" ht="14.25" customHeight="1" thickBot="1" x14ac:dyDescent="0.4">
      <c r="B10" s="10">
        <v>1</v>
      </c>
      <c r="C10" s="78" t="s">
        <v>132</v>
      </c>
      <c r="D10" s="25" t="s">
        <v>6</v>
      </c>
      <c r="E10" s="31"/>
      <c r="F10" s="79">
        <v>5</v>
      </c>
      <c r="G10" s="12">
        <f>(E10*F10)*1.08</f>
        <v>0</v>
      </c>
      <c r="H10" s="58"/>
      <c r="I10" s="12"/>
    </row>
    <row r="11" spans="2:9" s="9" customFormat="1" ht="14.25" customHeight="1" thickBot="1" x14ac:dyDescent="0.4">
      <c r="B11" s="13">
        <v>2</v>
      </c>
      <c r="C11" s="78" t="s">
        <v>133</v>
      </c>
      <c r="D11" s="26" t="s">
        <v>6</v>
      </c>
      <c r="E11" s="31"/>
      <c r="F11" s="79">
        <v>6</v>
      </c>
      <c r="G11" s="12">
        <f>(E11*F11)*1.08</f>
        <v>0</v>
      </c>
      <c r="H11" s="59"/>
      <c r="I11" s="12"/>
    </row>
    <row r="12" spans="2:9" s="9" customFormat="1" ht="14.25" customHeight="1" thickBot="1" x14ac:dyDescent="0.4">
      <c r="B12" s="13">
        <v>3</v>
      </c>
      <c r="C12" s="78" t="s">
        <v>134</v>
      </c>
      <c r="D12" s="26" t="s">
        <v>6</v>
      </c>
      <c r="E12" s="31"/>
      <c r="F12" s="79">
        <v>5</v>
      </c>
      <c r="G12" s="12">
        <f>(E12*F12)*1.08</f>
        <v>0</v>
      </c>
      <c r="H12" s="59"/>
      <c r="I12" s="12"/>
    </row>
    <row r="13" spans="2:9" s="9" customFormat="1" ht="14.25" customHeight="1" thickBot="1" x14ac:dyDescent="0.4">
      <c r="B13" s="13">
        <v>4</v>
      </c>
      <c r="C13" s="78" t="s">
        <v>135</v>
      </c>
      <c r="D13" s="26" t="s">
        <v>6</v>
      </c>
      <c r="E13" s="31"/>
      <c r="F13" s="79">
        <v>5</v>
      </c>
      <c r="G13" s="12">
        <f t="shared" ref="G13:G18" si="0">(E13*F13)*1.08</f>
        <v>0</v>
      </c>
      <c r="H13" s="59"/>
      <c r="I13" s="12"/>
    </row>
    <row r="14" spans="2:9" s="9" customFormat="1" ht="14.25" customHeight="1" thickBot="1" x14ac:dyDescent="0.4">
      <c r="B14" s="13">
        <v>5</v>
      </c>
      <c r="C14" s="78" t="s">
        <v>7</v>
      </c>
      <c r="D14" s="26" t="s">
        <v>6</v>
      </c>
      <c r="E14" s="31"/>
      <c r="F14" s="79">
        <v>6</v>
      </c>
      <c r="G14" s="12">
        <f t="shared" si="0"/>
        <v>0</v>
      </c>
      <c r="H14" s="59"/>
      <c r="I14" s="12"/>
    </row>
    <row r="15" spans="2:9" s="9" customFormat="1" ht="14.25" customHeight="1" thickBot="1" x14ac:dyDescent="0.4">
      <c r="B15" s="13">
        <v>6</v>
      </c>
      <c r="C15" s="78" t="s">
        <v>8</v>
      </c>
      <c r="D15" s="26" t="s">
        <v>6</v>
      </c>
      <c r="E15" s="31"/>
      <c r="F15" s="79">
        <v>5</v>
      </c>
      <c r="G15" s="12">
        <f t="shared" si="0"/>
        <v>0</v>
      </c>
      <c r="H15" s="59"/>
      <c r="I15" s="12"/>
    </row>
    <row r="16" spans="2:9" s="9" customFormat="1" ht="14.25" customHeight="1" thickBot="1" x14ac:dyDescent="0.4">
      <c r="B16" s="13">
        <v>7</v>
      </c>
      <c r="C16" s="78" t="s">
        <v>136</v>
      </c>
      <c r="D16" s="26" t="s">
        <v>6</v>
      </c>
      <c r="E16" s="31"/>
      <c r="F16" s="79">
        <v>6</v>
      </c>
      <c r="G16" s="12">
        <f t="shared" si="0"/>
        <v>0</v>
      </c>
      <c r="H16" s="59"/>
      <c r="I16" s="12"/>
    </row>
    <row r="17" spans="2:9" s="9" customFormat="1" ht="16.5" customHeight="1" thickBot="1" x14ac:dyDescent="0.4">
      <c r="B17" s="13">
        <v>8</v>
      </c>
      <c r="C17" s="78" t="s">
        <v>137</v>
      </c>
      <c r="D17" s="26" t="s">
        <v>6</v>
      </c>
      <c r="E17" s="31"/>
      <c r="F17" s="79">
        <v>6</v>
      </c>
      <c r="G17" s="12">
        <f t="shared" si="0"/>
        <v>0</v>
      </c>
      <c r="H17" s="59"/>
      <c r="I17" s="12"/>
    </row>
    <row r="18" spans="2:9" s="9" customFormat="1" ht="16.5" customHeight="1" thickBot="1" x14ac:dyDescent="0.4">
      <c r="B18" s="15">
        <v>9</v>
      </c>
      <c r="C18" s="78" t="s">
        <v>138</v>
      </c>
      <c r="D18" s="27" t="s">
        <v>6</v>
      </c>
      <c r="E18" s="66"/>
      <c r="F18" s="79">
        <v>6</v>
      </c>
      <c r="G18" s="68">
        <f t="shared" si="0"/>
        <v>0</v>
      </c>
      <c r="H18" s="60"/>
      <c r="I18" s="68"/>
    </row>
    <row r="19" spans="2:9" s="9" customFormat="1" ht="12.5" thickBot="1" x14ac:dyDescent="0.4">
      <c r="B19" s="6"/>
      <c r="C19" s="19" t="s">
        <v>9</v>
      </c>
      <c r="D19" s="28"/>
      <c r="E19" s="21"/>
      <c r="F19" s="69"/>
      <c r="G19" s="64"/>
      <c r="H19" s="61"/>
      <c r="I19" s="18"/>
    </row>
    <row r="20" spans="2:9" s="9" customFormat="1" ht="24" customHeight="1" thickBot="1" x14ac:dyDescent="0.4">
      <c r="B20" s="10">
        <v>1</v>
      </c>
      <c r="C20" s="78" t="s">
        <v>139</v>
      </c>
      <c r="D20" s="80" t="s">
        <v>153</v>
      </c>
      <c r="E20" s="31"/>
      <c r="F20" s="81">
        <v>12</v>
      </c>
      <c r="G20" s="12">
        <f t="shared" ref="G20:G35" si="1">(E20*F20)*1.08</f>
        <v>0</v>
      </c>
      <c r="H20" s="58"/>
      <c r="I20" s="12"/>
    </row>
    <row r="21" spans="2:9" s="9" customFormat="1" ht="14.25" customHeight="1" thickBot="1" x14ac:dyDescent="0.4">
      <c r="B21" s="13">
        <v>2</v>
      </c>
      <c r="C21" s="78" t="s">
        <v>140</v>
      </c>
      <c r="D21" s="80" t="s">
        <v>10</v>
      </c>
      <c r="E21" s="31"/>
      <c r="F21" s="81">
        <v>12</v>
      </c>
      <c r="G21" s="12">
        <f t="shared" si="1"/>
        <v>0</v>
      </c>
      <c r="H21" s="59"/>
      <c r="I21" s="12"/>
    </row>
    <row r="22" spans="2:9" s="9" customFormat="1" ht="14.25" customHeight="1" thickBot="1" x14ac:dyDescent="0.4">
      <c r="B22" s="10">
        <v>3</v>
      </c>
      <c r="C22" s="78" t="s">
        <v>141</v>
      </c>
      <c r="D22" s="80" t="s">
        <v>11</v>
      </c>
      <c r="E22" s="31"/>
      <c r="F22" s="81">
        <v>12</v>
      </c>
      <c r="G22" s="12">
        <f t="shared" si="1"/>
        <v>0</v>
      </c>
      <c r="H22" s="59"/>
      <c r="I22" s="12"/>
    </row>
    <row r="23" spans="2:9" s="9" customFormat="1" ht="14.25" customHeight="1" thickBot="1" x14ac:dyDescent="0.4">
      <c r="B23" s="13">
        <v>4</v>
      </c>
      <c r="C23" s="78" t="s">
        <v>142</v>
      </c>
      <c r="D23" s="80" t="s">
        <v>153</v>
      </c>
      <c r="E23" s="31"/>
      <c r="F23" s="81">
        <v>12</v>
      </c>
      <c r="G23" s="12">
        <f t="shared" si="1"/>
        <v>0</v>
      </c>
      <c r="H23" s="59"/>
      <c r="I23" s="12"/>
    </row>
    <row r="24" spans="2:9" s="9" customFormat="1" ht="14.25" customHeight="1" thickBot="1" x14ac:dyDescent="0.4">
      <c r="B24" s="10">
        <v>5</v>
      </c>
      <c r="C24" s="78" t="s">
        <v>12</v>
      </c>
      <c r="D24" s="80" t="s">
        <v>154</v>
      </c>
      <c r="E24" s="31"/>
      <c r="F24" s="81">
        <v>15</v>
      </c>
      <c r="G24" s="12">
        <f t="shared" si="1"/>
        <v>0</v>
      </c>
      <c r="H24" s="59"/>
      <c r="I24" s="12"/>
    </row>
    <row r="25" spans="2:9" s="9" customFormat="1" ht="14.25" customHeight="1" thickBot="1" x14ac:dyDescent="0.4">
      <c r="B25" s="13">
        <v>6</v>
      </c>
      <c r="C25" s="78" t="s">
        <v>143</v>
      </c>
      <c r="D25" s="80" t="s">
        <v>153</v>
      </c>
      <c r="E25" s="31"/>
      <c r="F25" s="81">
        <v>12</v>
      </c>
      <c r="G25" s="12">
        <f t="shared" si="1"/>
        <v>0</v>
      </c>
      <c r="H25" s="59"/>
      <c r="I25" s="12"/>
    </row>
    <row r="26" spans="2:9" s="9" customFormat="1" ht="14.25" customHeight="1" thickBot="1" x14ac:dyDescent="0.4">
      <c r="B26" s="10">
        <v>7</v>
      </c>
      <c r="C26" s="78" t="s">
        <v>144</v>
      </c>
      <c r="D26" s="80" t="s">
        <v>15</v>
      </c>
      <c r="E26" s="31"/>
      <c r="F26" s="81">
        <v>12</v>
      </c>
      <c r="G26" s="12">
        <f t="shared" si="1"/>
        <v>0</v>
      </c>
      <c r="H26" s="59"/>
      <c r="I26" s="12"/>
    </row>
    <row r="27" spans="2:9" s="9" customFormat="1" ht="14.25" customHeight="1" thickBot="1" x14ac:dyDescent="0.4">
      <c r="B27" s="13">
        <v>8</v>
      </c>
      <c r="C27" s="78" t="s">
        <v>13</v>
      </c>
      <c r="D27" s="80" t="s">
        <v>109</v>
      </c>
      <c r="E27" s="31"/>
      <c r="F27" s="81">
        <v>12</v>
      </c>
      <c r="G27" s="12">
        <f t="shared" si="1"/>
        <v>0</v>
      </c>
      <c r="H27" s="59"/>
      <c r="I27" s="12"/>
    </row>
    <row r="28" spans="2:9" s="9" customFormat="1" ht="14.25" customHeight="1" thickBot="1" x14ac:dyDescent="0.4">
      <c r="B28" s="10">
        <v>9</v>
      </c>
      <c r="C28" s="78" t="s">
        <v>145</v>
      </c>
      <c r="D28" s="80" t="s">
        <v>153</v>
      </c>
      <c r="E28" s="31"/>
      <c r="F28" s="81">
        <v>12</v>
      </c>
      <c r="G28" s="12">
        <f t="shared" si="1"/>
        <v>0</v>
      </c>
      <c r="H28" s="59"/>
      <c r="I28" s="12"/>
    </row>
    <row r="29" spans="2:9" s="9" customFormat="1" ht="14.25" customHeight="1" thickBot="1" x14ac:dyDescent="0.4">
      <c r="B29" s="13">
        <v>10</v>
      </c>
      <c r="C29" s="78" t="s">
        <v>146</v>
      </c>
      <c r="D29" s="80" t="s">
        <v>153</v>
      </c>
      <c r="E29" s="31"/>
      <c r="F29" s="81">
        <v>15</v>
      </c>
      <c r="G29" s="12">
        <f t="shared" si="1"/>
        <v>0</v>
      </c>
      <c r="H29" s="59"/>
      <c r="I29" s="12"/>
    </row>
    <row r="30" spans="2:9" s="9" customFormat="1" ht="14.25" customHeight="1" thickBot="1" x14ac:dyDescent="0.4">
      <c r="B30" s="10">
        <v>11</v>
      </c>
      <c r="C30" s="78" t="s">
        <v>14</v>
      </c>
      <c r="D30" s="80" t="s">
        <v>11</v>
      </c>
      <c r="E30" s="31"/>
      <c r="F30" s="81">
        <v>10</v>
      </c>
      <c r="G30" s="12">
        <f t="shared" si="1"/>
        <v>0</v>
      </c>
      <c r="H30" s="59"/>
      <c r="I30" s="12"/>
    </row>
    <row r="31" spans="2:9" s="9" customFormat="1" ht="14.25" customHeight="1" thickBot="1" x14ac:dyDescent="0.4">
      <c r="B31" s="13">
        <v>12</v>
      </c>
      <c r="C31" s="78" t="s">
        <v>147</v>
      </c>
      <c r="D31" s="80" t="s">
        <v>16</v>
      </c>
      <c r="E31" s="31"/>
      <c r="F31" s="81">
        <v>10</v>
      </c>
      <c r="G31" s="12">
        <f t="shared" si="1"/>
        <v>0</v>
      </c>
      <c r="H31" s="59"/>
      <c r="I31" s="12"/>
    </row>
    <row r="32" spans="2:9" s="9" customFormat="1" ht="14.4" customHeight="1" thickBot="1" x14ac:dyDescent="0.4">
      <c r="B32" s="10">
        <v>13</v>
      </c>
      <c r="C32" s="78" t="s">
        <v>17</v>
      </c>
      <c r="D32" s="80" t="s">
        <v>18</v>
      </c>
      <c r="E32" s="31"/>
      <c r="F32" s="81">
        <v>10</v>
      </c>
      <c r="G32" s="12">
        <f t="shared" si="1"/>
        <v>0</v>
      </c>
      <c r="H32" s="59"/>
      <c r="I32" s="12"/>
    </row>
    <row r="33" spans="2:9" s="9" customFormat="1" ht="14.25" customHeight="1" thickBot="1" x14ac:dyDescent="0.4">
      <c r="B33" s="13">
        <v>14</v>
      </c>
      <c r="C33" s="78" t="s">
        <v>148</v>
      </c>
      <c r="D33" s="80" t="s">
        <v>19</v>
      </c>
      <c r="E33" s="31"/>
      <c r="F33" s="81">
        <v>10</v>
      </c>
      <c r="G33" s="12">
        <f t="shared" si="1"/>
        <v>0</v>
      </c>
      <c r="H33" s="59"/>
      <c r="I33" s="12"/>
    </row>
    <row r="34" spans="2:9" s="9" customFormat="1" ht="14.25" customHeight="1" thickBot="1" x14ac:dyDescent="0.4">
      <c r="B34" s="10">
        <v>15</v>
      </c>
      <c r="C34" s="78" t="s">
        <v>149</v>
      </c>
      <c r="D34" s="80" t="s">
        <v>153</v>
      </c>
      <c r="E34" s="31"/>
      <c r="F34" s="81">
        <v>15</v>
      </c>
      <c r="G34" s="12">
        <f t="shared" si="1"/>
        <v>0</v>
      </c>
      <c r="H34" s="59"/>
      <c r="I34" s="12"/>
    </row>
    <row r="35" spans="2:9" s="9" customFormat="1" ht="14.25" customHeight="1" thickBot="1" x14ac:dyDescent="0.4">
      <c r="B35" s="13">
        <v>16</v>
      </c>
      <c r="C35" s="78" t="s">
        <v>150</v>
      </c>
      <c r="D35" s="80" t="s">
        <v>153</v>
      </c>
      <c r="E35" s="31"/>
      <c r="F35" s="81">
        <v>18</v>
      </c>
      <c r="G35" s="12">
        <f t="shared" si="1"/>
        <v>0</v>
      </c>
      <c r="H35" s="59"/>
      <c r="I35" s="12"/>
    </row>
    <row r="36" spans="2:9" s="9" customFormat="1" ht="14.25" customHeight="1" thickBot="1" x14ac:dyDescent="0.4">
      <c r="B36" s="13">
        <v>17</v>
      </c>
      <c r="C36" s="78" t="s">
        <v>151</v>
      </c>
      <c r="D36" s="80" t="s">
        <v>110</v>
      </c>
      <c r="E36" s="31"/>
      <c r="F36" s="81">
        <v>12</v>
      </c>
      <c r="G36" s="12">
        <f t="shared" ref="G36:G74" si="2">(E36*F36)*1.08</f>
        <v>0</v>
      </c>
      <c r="H36" s="59"/>
      <c r="I36" s="12"/>
    </row>
    <row r="37" spans="2:9" s="9" customFormat="1" ht="14.25" customHeight="1" thickBot="1" x14ac:dyDescent="0.4">
      <c r="B37" s="13">
        <v>18</v>
      </c>
      <c r="C37" s="78" t="s">
        <v>107</v>
      </c>
      <c r="D37" s="80" t="s">
        <v>19</v>
      </c>
      <c r="E37" s="31"/>
      <c r="F37" s="81">
        <v>12</v>
      </c>
      <c r="G37" s="12">
        <f>(E37*F37)*1.08</f>
        <v>0</v>
      </c>
      <c r="H37" s="59"/>
      <c r="I37" s="12"/>
    </row>
    <row r="38" spans="2:9" s="9" customFormat="1" ht="14.25" customHeight="1" thickBot="1" x14ac:dyDescent="0.4">
      <c r="B38" s="10">
        <v>19</v>
      </c>
      <c r="C38" s="78" t="s">
        <v>152</v>
      </c>
      <c r="D38" s="80" t="s">
        <v>108</v>
      </c>
      <c r="E38" s="66"/>
      <c r="F38" s="81">
        <v>10</v>
      </c>
      <c r="G38" s="68">
        <f>(E38*F38)*1.08</f>
        <v>0</v>
      </c>
      <c r="H38" s="60"/>
      <c r="I38" s="68"/>
    </row>
    <row r="39" spans="2:9" s="9" customFormat="1" ht="12.5" thickBot="1" x14ac:dyDescent="0.4">
      <c r="B39" s="6"/>
      <c r="C39" s="7" t="s">
        <v>20</v>
      </c>
      <c r="D39" s="28"/>
      <c r="E39" s="70"/>
      <c r="F39" s="69"/>
      <c r="G39" s="64"/>
      <c r="H39" s="61"/>
      <c r="I39" s="18"/>
    </row>
    <row r="40" spans="2:9" s="9" customFormat="1" ht="14.25" customHeight="1" thickBot="1" x14ac:dyDescent="0.4">
      <c r="B40" s="10">
        <v>1</v>
      </c>
      <c r="C40" s="78" t="s">
        <v>155</v>
      </c>
      <c r="D40" s="80" t="s">
        <v>156</v>
      </c>
      <c r="E40" s="82"/>
      <c r="F40" s="81">
        <v>3</v>
      </c>
      <c r="G40" s="12">
        <f>(E40*F40)*1.08</f>
        <v>0</v>
      </c>
      <c r="H40" s="58"/>
      <c r="I40" s="12"/>
    </row>
    <row r="41" spans="2:9" s="9" customFormat="1" ht="14.25" customHeight="1" thickBot="1" x14ac:dyDescent="0.4">
      <c r="B41" s="13">
        <v>2</v>
      </c>
      <c r="C41" s="78" t="s">
        <v>157</v>
      </c>
      <c r="D41" s="80" t="s">
        <v>156</v>
      </c>
      <c r="E41" s="82"/>
      <c r="F41" s="81">
        <v>3</v>
      </c>
      <c r="G41" s="12">
        <f t="shared" si="2"/>
        <v>0</v>
      </c>
      <c r="H41" s="59"/>
      <c r="I41" s="12"/>
    </row>
    <row r="42" spans="2:9" s="9" customFormat="1" ht="14.25" customHeight="1" thickBot="1" x14ac:dyDescent="0.4">
      <c r="B42" s="13">
        <v>3</v>
      </c>
      <c r="C42" s="78" t="s">
        <v>21</v>
      </c>
      <c r="D42" s="80" t="s">
        <v>156</v>
      </c>
      <c r="E42" s="82"/>
      <c r="F42" s="81">
        <v>3</v>
      </c>
      <c r="G42" s="12">
        <f t="shared" si="2"/>
        <v>0</v>
      </c>
      <c r="H42" s="59"/>
      <c r="I42" s="12"/>
    </row>
    <row r="43" spans="2:9" s="9" customFormat="1" ht="14.25" customHeight="1" thickBot="1" x14ac:dyDescent="0.4">
      <c r="B43" s="13">
        <v>4</v>
      </c>
      <c r="C43" s="78" t="s">
        <v>158</v>
      </c>
      <c r="D43" s="80" t="s">
        <v>156</v>
      </c>
      <c r="E43" s="82"/>
      <c r="F43" s="81">
        <v>3</v>
      </c>
      <c r="G43" s="12">
        <f t="shared" si="2"/>
        <v>0</v>
      </c>
      <c r="H43" s="59"/>
      <c r="I43" s="12"/>
    </row>
    <row r="44" spans="2:9" s="9" customFormat="1" ht="14.25" customHeight="1" thickBot="1" x14ac:dyDescent="0.4">
      <c r="B44" s="13">
        <v>5</v>
      </c>
      <c r="C44" s="78" t="s">
        <v>22</v>
      </c>
      <c r="D44" s="80" t="s">
        <v>159</v>
      </c>
      <c r="E44" s="82"/>
      <c r="F44" s="81">
        <v>3</v>
      </c>
      <c r="G44" s="12">
        <f t="shared" si="2"/>
        <v>0</v>
      </c>
      <c r="H44" s="59"/>
      <c r="I44" s="12"/>
    </row>
    <row r="45" spans="2:9" s="9" customFormat="1" ht="14.25" customHeight="1" thickBot="1" x14ac:dyDescent="0.4">
      <c r="B45" s="13">
        <v>6</v>
      </c>
      <c r="C45" s="78" t="s">
        <v>160</v>
      </c>
      <c r="D45" s="80" t="s">
        <v>23</v>
      </c>
      <c r="E45" s="82"/>
      <c r="F45" s="81">
        <v>3</v>
      </c>
      <c r="G45" s="12">
        <f t="shared" si="2"/>
        <v>0</v>
      </c>
      <c r="H45" s="59"/>
      <c r="I45" s="12"/>
    </row>
    <row r="46" spans="2:9" s="9" customFormat="1" ht="14.25" customHeight="1" thickBot="1" x14ac:dyDescent="0.4">
      <c r="B46" s="13">
        <v>7</v>
      </c>
      <c r="C46" s="78" t="s">
        <v>24</v>
      </c>
      <c r="D46" s="80" t="s">
        <v>15</v>
      </c>
      <c r="E46" s="82"/>
      <c r="F46" s="81">
        <v>3.6</v>
      </c>
      <c r="G46" s="12">
        <f t="shared" si="2"/>
        <v>0</v>
      </c>
      <c r="H46" s="59"/>
      <c r="I46" s="12"/>
    </row>
    <row r="47" spans="2:9" s="9" customFormat="1" ht="14.25" customHeight="1" thickBot="1" x14ac:dyDescent="0.4">
      <c r="B47" s="13">
        <v>8</v>
      </c>
      <c r="C47" s="78" t="s">
        <v>25</v>
      </c>
      <c r="D47" s="80" t="s">
        <v>26</v>
      </c>
      <c r="E47" s="82"/>
      <c r="F47" s="81">
        <v>3</v>
      </c>
      <c r="G47" s="12">
        <f t="shared" si="2"/>
        <v>0</v>
      </c>
      <c r="H47" s="59"/>
      <c r="I47" s="12"/>
    </row>
    <row r="48" spans="2:9" s="9" customFormat="1" ht="14.25" customHeight="1" thickBot="1" x14ac:dyDescent="0.4">
      <c r="B48" s="13">
        <v>9</v>
      </c>
      <c r="C48" s="78" t="s">
        <v>161</v>
      </c>
      <c r="D48" s="80" t="s">
        <v>26</v>
      </c>
      <c r="E48" s="82"/>
      <c r="F48" s="81">
        <v>3</v>
      </c>
      <c r="G48" s="12">
        <f t="shared" si="2"/>
        <v>0</v>
      </c>
      <c r="H48" s="59"/>
      <c r="I48" s="12"/>
    </row>
    <row r="49" spans="2:9" s="9" customFormat="1" ht="35" thickBot="1" x14ac:dyDescent="0.4">
      <c r="B49" s="15">
        <v>10</v>
      </c>
      <c r="C49" s="78" t="s">
        <v>27</v>
      </c>
      <c r="D49" s="80" t="s">
        <v>15</v>
      </c>
      <c r="E49" s="82"/>
      <c r="F49" s="81">
        <v>3.6</v>
      </c>
      <c r="G49" s="68">
        <f t="shared" si="2"/>
        <v>0</v>
      </c>
      <c r="H49" s="60"/>
      <c r="I49" s="68"/>
    </row>
    <row r="50" spans="2:9" s="9" customFormat="1" ht="12.5" thickBot="1" x14ac:dyDescent="0.4">
      <c r="B50" s="19"/>
      <c r="C50" s="7" t="s">
        <v>28</v>
      </c>
      <c r="D50" s="29"/>
      <c r="E50" s="71"/>
      <c r="F50" s="69"/>
      <c r="G50" s="64"/>
      <c r="H50" s="61"/>
      <c r="I50" s="18"/>
    </row>
    <row r="51" spans="2:9" s="9" customFormat="1" ht="14.25" customHeight="1" thickBot="1" x14ac:dyDescent="0.4">
      <c r="B51" s="10">
        <v>1</v>
      </c>
      <c r="C51" s="78" t="s">
        <v>29</v>
      </c>
      <c r="D51" s="80" t="s">
        <v>26</v>
      </c>
      <c r="E51" s="82"/>
      <c r="F51" s="81">
        <v>3</v>
      </c>
      <c r="G51" s="12">
        <f t="shared" si="2"/>
        <v>0</v>
      </c>
      <c r="H51" s="58"/>
      <c r="I51" s="12"/>
    </row>
    <row r="52" spans="2:9" s="9" customFormat="1" ht="14.25" customHeight="1" thickBot="1" x14ac:dyDescent="0.4">
      <c r="B52" s="13">
        <v>2</v>
      </c>
      <c r="C52" s="78" t="s">
        <v>162</v>
      </c>
      <c r="D52" s="80" t="s">
        <v>26</v>
      </c>
      <c r="E52" s="82"/>
      <c r="F52" s="81">
        <v>3</v>
      </c>
      <c r="G52" s="12">
        <f t="shared" si="2"/>
        <v>0</v>
      </c>
      <c r="H52" s="59"/>
      <c r="I52" s="12"/>
    </row>
    <row r="53" spans="2:9" s="9" customFormat="1" ht="14.25" customHeight="1" thickBot="1" x14ac:dyDescent="0.4">
      <c r="B53" s="13">
        <v>3</v>
      </c>
      <c r="C53" s="78" t="s">
        <v>163</v>
      </c>
      <c r="D53" s="80" t="s">
        <v>26</v>
      </c>
      <c r="E53" s="82"/>
      <c r="F53" s="81">
        <v>3</v>
      </c>
      <c r="G53" s="12">
        <f t="shared" si="2"/>
        <v>0</v>
      </c>
      <c r="H53" s="59"/>
      <c r="I53" s="12"/>
    </row>
    <row r="54" spans="2:9" s="9" customFormat="1" ht="14.25" customHeight="1" thickBot="1" x14ac:dyDescent="0.4">
      <c r="B54" s="13">
        <v>4</v>
      </c>
      <c r="C54" s="78" t="s">
        <v>164</v>
      </c>
      <c r="D54" s="80" t="s">
        <v>26</v>
      </c>
      <c r="E54" s="82"/>
      <c r="F54" s="81">
        <v>3</v>
      </c>
      <c r="G54" s="12">
        <f t="shared" si="2"/>
        <v>0</v>
      </c>
      <c r="H54" s="59"/>
      <c r="I54" s="12"/>
    </row>
    <row r="55" spans="2:9" s="9" customFormat="1" ht="14.5" customHeight="1" thickBot="1" x14ac:dyDescent="0.4">
      <c r="B55" s="13">
        <v>5</v>
      </c>
      <c r="C55" s="78" t="s">
        <v>165</v>
      </c>
      <c r="D55" s="80" t="s">
        <v>26</v>
      </c>
      <c r="E55" s="82"/>
      <c r="F55" s="81">
        <v>3</v>
      </c>
      <c r="G55" s="12">
        <f t="shared" si="2"/>
        <v>0</v>
      </c>
      <c r="H55" s="59"/>
      <c r="I55" s="12"/>
    </row>
    <row r="56" spans="2:9" s="9" customFormat="1" ht="14.25" customHeight="1" thickBot="1" x14ac:dyDescent="0.4">
      <c r="B56" s="13">
        <v>6</v>
      </c>
      <c r="C56" s="78" t="s">
        <v>30</v>
      </c>
      <c r="D56" s="80" t="s">
        <v>26</v>
      </c>
      <c r="E56" s="82"/>
      <c r="F56" s="81">
        <v>3</v>
      </c>
      <c r="G56" s="12">
        <f t="shared" si="2"/>
        <v>0</v>
      </c>
      <c r="H56" s="59"/>
      <c r="I56" s="12"/>
    </row>
    <row r="57" spans="2:9" s="9" customFormat="1" ht="14.25" customHeight="1" thickBot="1" x14ac:dyDescent="0.4">
      <c r="B57" s="13">
        <v>7</v>
      </c>
      <c r="C57" s="78" t="s">
        <v>31</v>
      </c>
      <c r="D57" s="80" t="s">
        <v>26</v>
      </c>
      <c r="E57" s="82"/>
      <c r="F57" s="81">
        <v>3</v>
      </c>
      <c r="G57" s="12">
        <f t="shared" si="2"/>
        <v>0</v>
      </c>
      <c r="H57" s="59"/>
      <c r="I57" s="12"/>
    </row>
    <row r="58" spans="2:9" s="9" customFormat="1" ht="14.25" customHeight="1" thickBot="1" x14ac:dyDescent="0.4">
      <c r="B58" s="13">
        <v>8</v>
      </c>
      <c r="C58" s="78" t="s">
        <v>32</v>
      </c>
      <c r="D58" s="80" t="s">
        <v>26</v>
      </c>
      <c r="E58" s="82"/>
      <c r="F58" s="81">
        <v>3</v>
      </c>
      <c r="G58" s="12">
        <f t="shared" si="2"/>
        <v>0</v>
      </c>
      <c r="H58" s="59"/>
      <c r="I58" s="12"/>
    </row>
    <row r="59" spans="2:9" s="9" customFormat="1" ht="11.4" customHeight="1" thickBot="1" x14ac:dyDescent="0.4">
      <c r="B59" s="13">
        <v>9</v>
      </c>
      <c r="C59" s="78" t="s">
        <v>166</v>
      </c>
      <c r="D59" s="80" t="s">
        <v>26</v>
      </c>
      <c r="E59" s="82"/>
      <c r="F59" s="81">
        <v>3</v>
      </c>
      <c r="G59" s="12">
        <f t="shared" si="2"/>
        <v>0</v>
      </c>
      <c r="H59" s="59"/>
      <c r="I59" s="12"/>
    </row>
    <row r="60" spans="2:9" s="9" customFormat="1" ht="14.25" customHeight="1" thickBot="1" x14ac:dyDescent="0.4">
      <c r="B60" s="13">
        <v>10</v>
      </c>
      <c r="C60" s="78" t="s">
        <v>33</v>
      </c>
      <c r="D60" s="80" t="s">
        <v>26</v>
      </c>
      <c r="E60" s="82"/>
      <c r="F60" s="81">
        <v>3</v>
      </c>
      <c r="G60" s="12">
        <f t="shared" si="2"/>
        <v>0</v>
      </c>
      <c r="H60" s="59"/>
      <c r="I60" s="12"/>
    </row>
    <row r="61" spans="2:9" s="9" customFormat="1" ht="12.5" customHeight="1" thickBot="1" x14ac:dyDescent="0.4">
      <c r="B61" s="13">
        <v>11</v>
      </c>
      <c r="C61" s="78" t="s">
        <v>34</v>
      </c>
      <c r="D61" s="80" t="s">
        <v>26</v>
      </c>
      <c r="E61" s="82"/>
      <c r="F61" s="81">
        <v>3</v>
      </c>
      <c r="G61" s="12">
        <f t="shared" si="2"/>
        <v>0</v>
      </c>
      <c r="H61" s="59"/>
      <c r="I61" s="12"/>
    </row>
    <row r="62" spans="2:9" s="9" customFormat="1" ht="12.5" thickBot="1" x14ac:dyDescent="0.4">
      <c r="B62" s="15">
        <v>12</v>
      </c>
      <c r="C62" s="78" t="s">
        <v>167</v>
      </c>
      <c r="D62" s="80" t="s">
        <v>26</v>
      </c>
      <c r="E62" s="82"/>
      <c r="F62" s="81">
        <v>3</v>
      </c>
      <c r="G62" s="68">
        <f t="shared" si="2"/>
        <v>0</v>
      </c>
      <c r="H62" s="60"/>
      <c r="I62" s="68"/>
    </row>
    <row r="63" spans="2:9" s="9" customFormat="1" ht="12.5" thickBot="1" x14ac:dyDescent="0.4">
      <c r="B63" s="6"/>
      <c r="C63" s="7" t="s">
        <v>35</v>
      </c>
      <c r="D63" s="28"/>
      <c r="E63" s="70"/>
      <c r="F63" s="69"/>
      <c r="G63" s="64"/>
      <c r="H63" s="61"/>
      <c r="I63" s="18"/>
    </row>
    <row r="64" spans="2:9" s="9" customFormat="1" ht="14.25" customHeight="1" thickBot="1" x14ac:dyDescent="0.4">
      <c r="B64" s="10">
        <v>1</v>
      </c>
      <c r="C64" s="78" t="s">
        <v>168</v>
      </c>
      <c r="D64" s="80" t="s">
        <v>37</v>
      </c>
      <c r="E64" s="82"/>
      <c r="F64" s="81">
        <v>8</v>
      </c>
      <c r="G64" s="12">
        <f t="shared" si="2"/>
        <v>0</v>
      </c>
      <c r="H64" s="58"/>
      <c r="I64" s="12"/>
    </row>
    <row r="65" spans="2:9" s="9" customFormat="1" ht="12.65" customHeight="1" thickBot="1" x14ac:dyDescent="0.4">
      <c r="B65" s="13">
        <v>2</v>
      </c>
      <c r="C65" s="78" t="s">
        <v>169</v>
      </c>
      <c r="D65" s="80" t="s">
        <v>37</v>
      </c>
      <c r="E65" s="82"/>
      <c r="F65" s="81">
        <v>8</v>
      </c>
      <c r="G65" s="12">
        <f t="shared" si="2"/>
        <v>0</v>
      </c>
      <c r="H65" s="59"/>
      <c r="I65" s="12"/>
    </row>
    <row r="66" spans="2:9" s="9" customFormat="1" ht="14.25" customHeight="1" thickBot="1" x14ac:dyDescent="0.4">
      <c r="B66" s="13">
        <v>3</v>
      </c>
      <c r="C66" s="83" t="s">
        <v>170</v>
      </c>
      <c r="D66" s="84" t="s">
        <v>37</v>
      </c>
      <c r="E66" s="82"/>
      <c r="F66" s="81">
        <v>9</v>
      </c>
      <c r="G66" s="12">
        <f t="shared" si="2"/>
        <v>0</v>
      </c>
      <c r="H66" s="59"/>
      <c r="I66" s="12"/>
    </row>
    <row r="67" spans="2:9" s="9" customFormat="1" ht="14.25" customHeight="1" thickBot="1" x14ac:dyDescent="0.4">
      <c r="B67" s="13">
        <v>4</v>
      </c>
      <c r="C67" s="85" t="s">
        <v>171</v>
      </c>
      <c r="D67" s="80" t="s">
        <v>38</v>
      </c>
      <c r="E67" s="82"/>
      <c r="F67" s="81">
        <v>8</v>
      </c>
      <c r="G67" s="12">
        <f t="shared" si="2"/>
        <v>0</v>
      </c>
      <c r="H67" s="59"/>
      <c r="I67" s="12"/>
    </row>
    <row r="68" spans="2:9" s="9" customFormat="1" ht="14.25" customHeight="1" thickBot="1" x14ac:dyDescent="0.4">
      <c r="B68" s="13">
        <v>5</v>
      </c>
      <c r="C68" s="78" t="s">
        <v>172</v>
      </c>
      <c r="D68" s="80" t="s">
        <v>37</v>
      </c>
      <c r="E68" s="82"/>
      <c r="F68" s="81">
        <v>8</v>
      </c>
      <c r="G68" s="12">
        <f t="shared" si="2"/>
        <v>0</v>
      </c>
      <c r="H68" s="59"/>
      <c r="I68" s="12"/>
    </row>
    <row r="69" spans="2:9" s="9" customFormat="1" ht="14.25" customHeight="1" thickBot="1" x14ac:dyDescent="0.4">
      <c r="B69" s="13">
        <v>6</v>
      </c>
      <c r="C69" s="78" t="s">
        <v>173</v>
      </c>
      <c r="D69" s="80" t="s">
        <v>37</v>
      </c>
      <c r="E69" s="82"/>
      <c r="F69" s="81">
        <v>8</v>
      </c>
      <c r="G69" s="12">
        <f t="shared" si="2"/>
        <v>0</v>
      </c>
      <c r="H69" s="59"/>
      <c r="I69" s="12"/>
    </row>
    <row r="70" spans="2:9" s="9" customFormat="1" ht="14.25" customHeight="1" thickBot="1" x14ac:dyDescent="0.4">
      <c r="B70" s="13">
        <v>7</v>
      </c>
      <c r="C70" s="78" t="s">
        <v>174</v>
      </c>
      <c r="D70" s="80" t="s">
        <v>37</v>
      </c>
      <c r="E70" s="82"/>
      <c r="F70" s="81">
        <v>8</v>
      </c>
      <c r="G70" s="12">
        <f t="shared" si="2"/>
        <v>0</v>
      </c>
      <c r="H70" s="59"/>
      <c r="I70" s="12"/>
    </row>
    <row r="71" spans="2:9" s="9" customFormat="1" ht="14.25" customHeight="1" thickBot="1" x14ac:dyDescent="0.4">
      <c r="B71" s="13">
        <v>8</v>
      </c>
      <c r="C71" s="78" t="s">
        <v>175</v>
      </c>
      <c r="D71" s="80" t="s">
        <v>37</v>
      </c>
      <c r="E71" s="82"/>
      <c r="F71" s="81">
        <v>8</v>
      </c>
      <c r="G71" s="12">
        <f t="shared" si="2"/>
        <v>0</v>
      </c>
      <c r="H71" s="59"/>
      <c r="I71" s="12"/>
    </row>
    <row r="72" spans="2:9" s="9" customFormat="1" ht="14.25" customHeight="1" thickBot="1" x14ac:dyDescent="0.4">
      <c r="B72" s="13">
        <v>9</v>
      </c>
      <c r="C72" s="78" t="s">
        <v>176</v>
      </c>
      <c r="D72" s="80" t="s">
        <v>37</v>
      </c>
      <c r="E72" s="82"/>
      <c r="F72" s="81">
        <v>6</v>
      </c>
      <c r="G72" s="12">
        <f t="shared" si="2"/>
        <v>0</v>
      </c>
      <c r="H72" s="59"/>
      <c r="I72" s="12"/>
    </row>
    <row r="73" spans="2:9" s="9" customFormat="1" ht="14.25" customHeight="1" thickBot="1" x14ac:dyDescent="0.4">
      <c r="B73" s="13">
        <v>10</v>
      </c>
      <c r="C73" s="78" t="s">
        <v>177</v>
      </c>
      <c r="D73" s="80" t="s">
        <v>37</v>
      </c>
      <c r="E73" s="82"/>
      <c r="F73" s="81">
        <v>8</v>
      </c>
      <c r="G73" s="12">
        <f t="shared" si="2"/>
        <v>0</v>
      </c>
      <c r="H73" s="59"/>
      <c r="I73" s="12"/>
    </row>
    <row r="74" spans="2:9" s="9" customFormat="1" ht="14.25" customHeight="1" thickBot="1" x14ac:dyDescent="0.4">
      <c r="B74" s="13">
        <v>11</v>
      </c>
      <c r="C74" s="78" t="s">
        <v>39</v>
      </c>
      <c r="D74" s="80" t="s">
        <v>36</v>
      </c>
      <c r="E74" s="82"/>
      <c r="F74" s="81">
        <v>8</v>
      </c>
      <c r="G74" s="12">
        <f t="shared" si="2"/>
        <v>0</v>
      </c>
      <c r="H74" s="59"/>
      <c r="I74" s="12"/>
    </row>
    <row r="75" spans="2:9" s="9" customFormat="1" ht="14.25" customHeight="1" thickBot="1" x14ac:dyDescent="0.4">
      <c r="B75" s="13">
        <v>12</v>
      </c>
      <c r="C75" s="78" t="s">
        <v>178</v>
      </c>
      <c r="D75" s="80" t="s">
        <v>37</v>
      </c>
      <c r="E75" s="82"/>
      <c r="F75" s="81">
        <v>8</v>
      </c>
      <c r="G75" s="12">
        <f t="shared" ref="G75:G87" si="3">(E75*F75)*1.08</f>
        <v>0</v>
      </c>
      <c r="H75" s="59"/>
      <c r="I75" s="12"/>
    </row>
    <row r="76" spans="2:9" s="9" customFormat="1" ht="14.25" customHeight="1" thickBot="1" x14ac:dyDescent="0.4">
      <c r="B76" s="13">
        <v>13</v>
      </c>
      <c r="C76" s="78" t="s">
        <v>40</v>
      </c>
      <c r="D76" s="80" t="s">
        <v>37</v>
      </c>
      <c r="E76" s="82"/>
      <c r="F76" s="81">
        <v>10</v>
      </c>
      <c r="G76" s="12">
        <f t="shared" si="3"/>
        <v>0</v>
      </c>
      <c r="H76" s="59"/>
      <c r="I76" s="12"/>
    </row>
    <row r="77" spans="2:9" s="9" customFormat="1" ht="14.25" customHeight="1" thickBot="1" x14ac:dyDescent="0.4">
      <c r="B77" s="15">
        <v>14</v>
      </c>
      <c r="C77" s="86" t="s">
        <v>41</v>
      </c>
      <c r="D77" s="80" t="s">
        <v>37</v>
      </c>
      <c r="E77" s="82"/>
      <c r="F77" s="81">
        <v>10</v>
      </c>
      <c r="G77" s="68">
        <f t="shared" si="3"/>
        <v>0</v>
      </c>
      <c r="H77" s="60"/>
      <c r="I77" s="68"/>
    </row>
    <row r="78" spans="2:9" s="9" customFormat="1" ht="12.5" thickBot="1" x14ac:dyDescent="0.4">
      <c r="B78" s="6"/>
      <c r="C78" s="19" t="s">
        <v>42</v>
      </c>
      <c r="D78" s="28"/>
      <c r="E78" s="70"/>
      <c r="F78" s="69"/>
      <c r="G78" s="64"/>
      <c r="H78" s="61"/>
      <c r="I78" s="18"/>
    </row>
    <row r="79" spans="2:9" s="9" customFormat="1" ht="23.5" thickBot="1" x14ac:dyDescent="0.4">
      <c r="B79" s="10">
        <v>1</v>
      </c>
      <c r="C79" s="78" t="s">
        <v>43</v>
      </c>
      <c r="D79" s="80" t="s">
        <v>44</v>
      </c>
      <c r="E79" s="82"/>
      <c r="F79" s="81">
        <v>3</v>
      </c>
      <c r="G79" s="12">
        <f t="shared" si="3"/>
        <v>0</v>
      </c>
      <c r="H79" s="58"/>
      <c r="I79" s="12"/>
    </row>
    <row r="80" spans="2:9" s="9" customFormat="1" ht="14.25" customHeight="1" thickBot="1" x14ac:dyDescent="0.4">
      <c r="B80" s="13">
        <v>2</v>
      </c>
      <c r="C80" s="78" t="s">
        <v>45</v>
      </c>
      <c r="D80" s="80" t="s">
        <v>44</v>
      </c>
      <c r="E80" s="82"/>
      <c r="F80" s="81">
        <v>3</v>
      </c>
      <c r="G80" s="12">
        <f t="shared" si="3"/>
        <v>0</v>
      </c>
      <c r="H80" s="59"/>
      <c r="I80" s="12"/>
    </row>
    <row r="81" spans="2:9" s="9" customFormat="1" ht="14.25" customHeight="1" thickBot="1" x14ac:dyDescent="0.4">
      <c r="B81" s="13">
        <v>3</v>
      </c>
      <c r="C81" s="78" t="s">
        <v>179</v>
      </c>
      <c r="D81" s="80" t="s">
        <v>44</v>
      </c>
      <c r="E81" s="82"/>
      <c r="F81" s="81">
        <v>5</v>
      </c>
      <c r="G81" s="12">
        <f t="shared" si="3"/>
        <v>0</v>
      </c>
      <c r="H81" s="59"/>
      <c r="I81" s="12"/>
    </row>
    <row r="82" spans="2:9" s="9" customFormat="1" ht="23.5" customHeight="1" thickBot="1" x14ac:dyDescent="0.4">
      <c r="B82" s="13">
        <v>4</v>
      </c>
      <c r="C82" s="78" t="s">
        <v>180</v>
      </c>
      <c r="D82" s="80" t="s">
        <v>46</v>
      </c>
      <c r="E82" s="82"/>
      <c r="F82" s="81">
        <v>4</v>
      </c>
      <c r="G82" s="12">
        <f t="shared" si="3"/>
        <v>0</v>
      </c>
      <c r="H82" s="59"/>
      <c r="I82" s="12"/>
    </row>
    <row r="83" spans="2:9" s="9" customFormat="1" ht="14.25" customHeight="1" thickBot="1" x14ac:dyDescent="0.4">
      <c r="B83" s="13">
        <v>5</v>
      </c>
      <c r="C83" s="78" t="s">
        <v>181</v>
      </c>
      <c r="D83" s="80" t="s">
        <v>44</v>
      </c>
      <c r="E83" s="82"/>
      <c r="F83" s="81">
        <v>4</v>
      </c>
      <c r="G83" s="12">
        <f t="shared" si="3"/>
        <v>0</v>
      </c>
      <c r="H83" s="59"/>
      <c r="I83" s="12"/>
    </row>
    <row r="84" spans="2:9" s="9" customFormat="1" ht="14.25" customHeight="1" thickBot="1" x14ac:dyDescent="0.4">
      <c r="B84" s="13">
        <v>6</v>
      </c>
      <c r="C84" s="78" t="s">
        <v>182</v>
      </c>
      <c r="D84" s="80" t="s">
        <v>47</v>
      </c>
      <c r="E84" s="82"/>
      <c r="F84" s="81">
        <v>5</v>
      </c>
      <c r="G84" s="12">
        <f t="shared" si="3"/>
        <v>0</v>
      </c>
      <c r="H84" s="59"/>
      <c r="I84" s="12"/>
    </row>
    <row r="85" spans="2:9" s="9" customFormat="1" ht="14.25" customHeight="1" thickBot="1" x14ac:dyDescent="0.4">
      <c r="B85" s="13">
        <v>7</v>
      </c>
      <c r="C85" s="78" t="s">
        <v>183</v>
      </c>
      <c r="D85" s="80" t="s">
        <v>46</v>
      </c>
      <c r="E85" s="82"/>
      <c r="F85" s="81">
        <v>5</v>
      </c>
      <c r="G85" s="12">
        <f t="shared" si="3"/>
        <v>0</v>
      </c>
      <c r="H85" s="59"/>
      <c r="I85" s="12"/>
    </row>
    <row r="86" spans="2:9" s="9" customFormat="1" ht="14.25" customHeight="1" thickBot="1" x14ac:dyDescent="0.4">
      <c r="B86" s="13">
        <v>8</v>
      </c>
      <c r="C86" s="78" t="s">
        <v>184</v>
      </c>
      <c r="D86" s="80" t="s">
        <v>44</v>
      </c>
      <c r="E86" s="82"/>
      <c r="F86" s="81">
        <v>4</v>
      </c>
      <c r="G86" s="12">
        <f t="shared" si="3"/>
        <v>0</v>
      </c>
      <c r="H86" s="59"/>
      <c r="I86" s="12"/>
    </row>
    <row r="87" spans="2:9" s="9" customFormat="1" ht="14.25" customHeight="1" thickBot="1" x14ac:dyDescent="0.4">
      <c r="B87" s="15">
        <v>9</v>
      </c>
      <c r="C87" s="86" t="s">
        <v>185</v>
      </c>
      <c r="D87" s="87" t="s">
        <v>48</v>
      </c>
      <c r="E87" s="82"/>
      <c r="F87" s="81">
        <v>5</v>
      </c>
      <c r="G87" s="68">
        <f t="shared" si="3"/>
        <v>0</v>
      </c>
      <c r="H87" s="60"/>
      <c r="I87" s="68"/>
    </row>
    <row r="88" spans="2:9" s="9" customFormat="1" ht="12.5" thickBot="1" x14ac:dyDescent="0.4">
      <c r="B88" s="6"/>
      <c r="C88" s="7" t="s">
        <v>49</v>
      </c>
      <c r="D88" s="28"/>
      <c r="E88" s="70"/>
      <c r="F88" s="69"/>
      <c r="G88" s="64"/>
      <c r="H88" s="61"/>
      <c r="I88" s="18"/>
    </row>
    <row r="89" spans="2:9" s="9" customFormat="1" ht="21" customHeight="1" x14ac:dyDescent="0.35">
      <c r="B89" s="10"/>
      <c r="C89" s="20" t="s">
        <v>50</v>
      </c>
      <c r="D89" s="30"/>
      <c r="E89" s="22"/>
      <c r="F89" s="11"/>
      <c r="G89" s="12"/>
      <c r="H89" s="58"/>
      <c r="I89" s="12"/>
    </row>
    <row r="90" spans="2:9" s="9" customFormat="1" ht="14.25" customHeight="1" thickBot="1" x14ac:dyDescent="0.4">
      <c r="B90" s="13">
        <v>1</v>
      </c>
      <c r="C90" s="78" t="s">
        <v>186</v>
      </c>
      <c r="D90" s="80" t="s">
        <v>51</v>
      </c>
      <c r="E90" s="193"/>
      <c r="F90" s="81">
        <v>4</v>
      </c>
      <c r="G90" s="12">
        <f t="shared" ref="G90:G102" si="4">(E90*F90)*1.08</f>
        <v>0</v>
      </c>
      <c r="H90" s="59"/>
      <c r="I90" s="12"/>
    </row>
    <row r="91" spans="2:9" s="9" customFormat="1" ht="14.25" customHeight="1" thickBot="1" x14ac:dyDescent="0.4">
      <c r="B91" s="13">
        <v>2</v>
      </c>
      <c r="C91" s="78" t="s">
        <v>187</v>
      </c>
      <c r="D91" s="80" t="s">
        <v>51</v>
      </c>
      <c r="E91" s="82"/>
      <c r="F91" s="81">
        <v>4</v>
      </c>
      <c r="G91" s="12">
        <f t="shared" si="4"/>
        <v>0</v>
      </c>
      <c r="H91" s="59"/>
      <c r="I91" s="12"/>
    </row>
    <row r="92" spans="2:9" s="9" customFormat="1" ht="14.25" customHeight="1" thickBot="1" x14ac:dyDescent="0.4">
      <c r="B92" s="13">
        <v>3</v>
      </c>
      <c r="C92" s="78" t="s">
        <v>188</v>
      </c>
      <c r="D92" s="80" t="s">
        <v>51</v>
      </c>
      <c r="E92" s="82"/>
      <c r="F92" s="81">
        <v>4</v>
      </c>
      <c r="G92" s="12">
        <f t="shared" si="4"/>
        <v>0</v>
      </c>
      <c r="H92" s="59"/>
      <c r="I92" s="12"/>
    </row>
    <row r="93" spans="2:9" s="9" customFormat="1" ht="14.25" customHeight="1" thickBot="1" x14ac:dyDescent="0.4">
      <c r="B93" s="13">
        <v>4</v>
      </c>
      <c r="C93" s="78" t="s">
        <v>52</v>
      </c>
      <c r="D93" s="80" t="s">
        <v>51</v>
      </c>
      <c r="E93" s="82"/>
      <c r="F93" s="81">
        <v>4</v>
      </c>
      <c r="G93" s="12">
        <f t="shared" si="4"/>
        <v>0</v>
      </c>
      <c r="H93" s="59"/>
      <c r="I93" s="12"/>
    </row>
    <row r="94" spans="2:9" s="9" customFormat="1" ht="14.25" customHeight="1" thickBot="1" x14ac:dyDescent="0.4">
      <c r="B94" s="13">
        <v>5</v>
      </c>
      <c r="C94" s="78" t="s">
        <v>53</v>
      </c>
      <c r="D94" s="80" t="s">
        <v>51</v>
      </c>
      <c r="E94" s="82"/>
      <c r="F94" s="81">
        <v>4</v>
      </c>
      <c r="G94" s="12">
        <f t="shared" si="4"/>
        <v>0</v>
      </c>
      <c r="H94" s="59"/>
      <c r="I94" s="12"/>
    </row>
    <row r="95" spans="2:9" s="9" customFormat="1" ht="14.25" customHeight="1" thickBot="1" x14ac:dyDescent="0.4">
      <c r="B95" s="13">
        <v>6</v>
      </c>
      <c r="C95" s="78" t="s">
        <v>54</v>
      </c>
      <c r="D95" s="80" t="s">
        <v>51</v>
      </c>
      <c r="E95" s="82"/>
      <c r="F95" s="81">
        <v>4</v>
      </c>
      <c r="G95" s="12">
        <f t="shared" si="4"/>
        <v>0</v>
      </c>
      <c r="H95" s="59"/>
      <c r="I95" s="12"/>
    </row>
    <row r="96" spans="2:9" s="9" customFormat="1" ht="14.25" customHeight="1" thickBot="1" x14ac:dyDescent="0.4">
      <c r="B96" s="13">
        <v>7</v>
      </c>
      <c r="C96" s="78" t="s">
        <v>55</v>
      </c>
      <c r="D96" s="80" t="s">
        <v>51</v>
      </c>
      <c r="E96" s="82"/>
      <c r="F96" s="81">
        <v>4</v>
      </c>
      <c r="G96" s="12">
        <f t="shared" si="4"/>
        <v>0</v>
      </c>
      <c r="H96" s="59"/>
      <c r="I96" s="12"/>
    </row>
    <row r="97" spans="2:9" s="9" customFormat="1" ht="14.25" customHeight="1" thickBot="1" x14ac:dyDescent="0.4">
      <c r="B97" s="13">
        <v>8</v>
      </c>
      <c r="C97" s="78" t="s">
        <v>189</v>
      </c>
      <c r="D97" s="80" t="s">
        <v>51</v>
      </c>
      <c r="E97" s="82"/>
      <c r="F97" s="81">
        <v>4</v>
      </c>
      <c r="G97" s="12">
        <f t="shared" si="4"/>
        <v>0</v>
      </c>
      <c r="H97" s="59"/>
      <c r="I97" s="12"/>
    </row>
    <row r="98" spans="2:9" s="9" customFormat="1" ht="17.25" customHeight="1" thickBot="1" x14ac:dyDescent="0.4">
      <c r="B98" s="13">
        <v>9</v>
      </c>
      <c r="C98" s="78" t="s">
        <v>56</v>
      </c>
      <c r="D98" s="80" t="s">
        <v>51</v>
      </c>
      <c r="E98" s="82"/>
      <c r="F98" s="81">
        <v>4</v>
      </c>
      <c r="G98" s="12">
        <f t="shared" si="4"/>
        <v>0</v>
      </c>
      <c r="H98" s="59"/>
      <c r="I98" s="12"/>
    </row>
    <row r="99" spans="2:9" s="9" customFormat="1" ht="14.25" customHeight="1" thickBot="1" x14ac:dyDescent="0.4">
      <c r="B99" s="13">
        <v>10</v>
      </c>
      <c r="C99" s="78" t="s">
        <v>190</v>
      </c>
      <c r="D99" s="80" t="s">
        <v>51</v>
      </c>
      <c r="E99" s="82"/>
      <c r="F99" s="81">
        <v>4</v>
      </c>
      <c r="G99" s="12">
        <f t="shared" si="4"/>
        <v>0</v>
      </c>
      <c r="H99" s="59"/>
      <c r="I99" s="12"/>
    </row>
    <row r="100" spans="2:9" s="9" customFormat="1" ht="14.25" customHeight="1" thickBot="1" x14ac:dyDescent="0.4">
      <c r="B100" s="13">
        <v>11</v>
      </c>
      <c r="C100" s="78" t="s">
        <v>57</v>
      </c>
      <c r="D100" s="80" t="s">
        <v>51</v>
      </c>
      <c r="E100" s="82"/>
      <c r="F100" s="81">
        <v>4</v>
      </c>
      <c r="G100" s="12">
        <f t="shared" si="4"/>
        <v>0</v>
      </c>
      <c r="H100" s="59"/>
      <c r="I100" s="12"/>
    </row>
    <row r="101" spans="2:9" s="9" customFormat="1" ht="14.25" customHeight="1" thickBot="1" x14ac:dyDescent="0.4">
      <c r="B101" s="13">
        <v>12</v>
      </c>
      <c r="C101" s="78" t="s">
        <v>58</v>
      </c>
      <c r="D101" s="80" t="s">
        <v>51</v>
      </c>
      <c r="E101" s="82"/>
      <c r="F101" s="81">
        <v>4</v>
      </c>
      <c r="G101" s="14">
        <f t="shared" si="4"/>
        <v>0</v>
      </c>
      <c r="H101" s="59"/>
      <c r="I101" s="12"/>
    </row>
    <row r="102" spans="2:9" s="9" customFormat="1" ht="14.25" customHeight="1" thickBot="1" x14ac:dyDescent="0.4">
      <c r="B102" s="13">
        <v>13</v>
      </c>
      <c r="C102" s="78" t="s">
        <v>191</v>
      </c>
      <c r="D102" s="80" t="s">
        <v>51</v>
      </c>
      <c r="E102" s="82"/>
      <c r="F102" s="81">
        <v>4</v>
      </c>
      <c r="G102" s="14">
        <f t="shared" si="4"/>
        <v>0</v>
      </c>
      <c r="H102" s="59"/>
      <c r="I102" s="12"/>
    </row>
    <row r="103" spans="2:9" s="9" customFormat="1" ht="14.25" customHeight="1" thickBot="1" x14ac:dyDescent="0.4">
      <c r="B103" s="15">
        <v>14</v>
      </c>
      <c r="C103" s="78" t="s">
        <v>59</v>
      </c>
      <c r="D103" s="80" t="s">
        <v>51</v>
      </c>
      <c r="E103" s="82"/>
      <c r="F103" s="81">
        <v>4</v>
      </c>
      <c r="G103" s="16">
        <f>(E103*F103)*1.08</f>
        <v>0</v>
      </c>
      <c r="H103" s="60"/>
      <c r="I103" s="68"/>
    </row>
    <row r="104" spans="2:9" s="9" customFormat="1" ht="12.5" thickBot="1" x14ac:dyDescent="0.4">
      <c r="B104" s="6"/>
      <c r="C104" s="7" t="s">
        <v>60</v>
      </c>
      <c r="D104" s="28"/>
      <c r="E104" s="70"/>
      <c r="F104" s="72"/>
      <c r="G104" s="74"/>
      <c r="H104" s="73"/>
      <c r="I104" s="18"/>
    </row>
    <row r="105" spans="2:9" s="9" customFormat="1" ht="14.25" customHeight="1" thickBot="1" x14ac:dyDescent="0.4">
      <c r="B105" s="10">
        <v>1</v>
      </c>
      <c r="C105" s="78" t="s">
        <v>61</v>
      </c>
      <c r="D105" s="80" t="s">
        <v>62</v>
      </c>
      <c r="E105" s="82"/>
      <c r="F105" s="102">
        <v>6</v>
      </c>
      <c r="G105" s="103"/>
      <c r="H105" s="63"/>
      <c r="I105" s="103">
        <f>(E105*F105)*1.05</f>
        <v>0</v>
      </c>
    </row>
    <row r="106" spans="2:9" s="9" customFormat="1" ht="14.25" customHeight="1" thickBot="1" x14ac:dyDescent="0.4">
      <c r="B106" s="13">
        <v>2</v>
      </c>
      <c r="C106" s="78" t="s">
        <v>63</v>
      </c>
      <c r="D106" s="80" t="s">
        <v>62</v>
      </c>
      <c r="E106" s="82"/>
      <c r="F106" s="102">
        <v>10</v>
      </c>
      <c r="G106" s="104"/>
      <c r="H106" s="105"/>
      <c r="I106" s="103">
        <f t="shared" ref="I106" si="5">(E106*F106)*1.05</f>
        <v>0</v>
      </c>
    </row>
    <row r="107" spans="2:9" s="9" customFormat="1" ht="14.25" customHeight="1" thickBot="1" x14ac:dyDescent="0.4">
      <c r="B107" s="13">
        <v>3</v>
      </c>
      <c r="C107" s="78" t="s">
        <v>64</v>
      </c>
      <c r="D107" s="80" t="s">
        <v>44</v>
      </c>
      <c r="E107" s="82"/>
      <c r="F107" s="102">
        <v>0.6</v>
      </c>
      <c r="G107" s="104"/>
      <c r="H107" s="105"/>
      <c r="I107" s="103">
        <f>(E107*F107)*1.05</f>
        <v>0</v>
      </c>
    </row>
    <row r="108" spans="2:9" s="9" customFormat="1" ht="14.25" customHeight="1" thickBot="1" x14ac:dyDescent="0.4">
      <c r="B108" s="13">
        <v>4</v>
      </c>
      <c r="C108" s="78" t="s">
        <v>65</v>
      </c>
      <c r="D108" s="80" t="s">
        <v>44</v>
      </c>
      <c r="E108" s="82"/>
      <c r="F108" s="102">
        <v>0.6</v>
      </c>
      <c r="G108" s="104"/>
      <c r="H108" s="104"/>
      <c r="I108" s="104">
        <f>(E108*F108)*1.05</f>
        <v>0</v>
      </c>
    </row>
    <row r="109" spans="2:9" s="9" customFormat="1" ht="14.25" customHeight="1" thickBot="1" x14ac:dyDescent="0.4">
      <c r="B109" s="13">
        <v>5</v>
      </c>
      <c r="C109" s="78" t="s">
        <v>66</v>
      </c>
      <c r="D109" s="80" t="s">
        <v>44</v>
      </c>
      <c r="E109" s="82"/>
      <c r="F109" s="102">
        <v>0.6</v>
      </c>
      <c r="G109" s="103"/>
      <c r="H109" s="104"/>
      <c r="I109" s="104">
        <f>(E109*F109)*1.05</f>
        <v>0</v>
      </c>
    </row>
    <row r="110" spans="2:9" s="9" customFormat="1" ht="14.25" customHeight="1" thickBot="1" x14ac:dyDescent="0.4">
      <c r="B110" s="13">
        <v>6</v>
      </c>
      <c r="C110" s="78" t="s">
        <v>67</v>
      </c>
      <c r="D110" s="80" t="s">
        <v>202</v>
      </c>
      <c r="E110" s="82"/>
      <c r="F110" s="102">
        <v>0.2</v>
      </c>
      <c r="G110" s="103">
        <f>(E110*F110)*1.08</f>
        <v>0</v>
      </c>
      <c r="H110" s="104"/>
      <c r="I110" s="106"/>
    </row>
    <row r="111" spans="2:9" s="9" customFormat="1" ht="14.25" customHeight="1" thickBot="1" x14ac:dyDescent="0.4">
      <c r="B111" s="13">
        <v>7</v>
      </c>
      <c r="C111" s="78" t="s">
        <v>68</v>
      </c>
      <c r="D111" s="80" t="s">
        <v>203</v>
      </c>
      <c r="E111" s="82"/>
      <c r="F111" s="102">
        <v>0.2</v>
      </c>
      <c r="G111" s="103">
        <f>(E111*F111)*1.08</f>
        <v>0</v>
      </c>
      <c r="H111" s="192"/>
      <c r="I111" s="106"/>
    </row>
    <row r="112" spans="2:9" s="9" customFormat="1" ht="14.25" customHeight="1" thickBot="1" x14ac:dyDescent="0.4">
      <c r="B112" s="13">
        <v>8</v>
      </c>
      <c r="C112" s="78" t="s">
        <v>69</v>
      </c>
      <c r="D112" s="80" t="s">
        <v>204</v>
      </c>
      <c r="E112" s="82"/>
      <c r="F112" s="102">
        <v>0.2</v>
      </c>
      <c r="G112" s="104">
        <f>(E112*F112)*1.08</f>
        <v>0</v>
      </c>
      <c r="H112" s="104"/>
      <c r="I112" s="106"/>
    </row>
    <row r="113" spans="2:9" s="9" customFormat="1" ht="14.25" customHeight="1" thickBot="1" x14ac:dyDescent="0.4">
      <c r="B113" s="13">
        <v>9</v>
      </c>
      <c r="C113" s="78" t="s">
        <v>192</v>
      </c>
      <c r="D113" s="80" t="s">
        <v>205</v>
      </c>
      <c r="E113" s="82"/>
      <c r="F113" s="102">
        <v>0.5</v>
      </c>
      <c r="G113" s="104">
        <f>(E113*F113)*1.08</f>
        <v>0</v>
      </c>
      <c r="H113" s="104"/>
      <c r="I113" s="106"/>
    </row>
    <row r="114" spans="2:9" s="9" customFormat="1" ht="14.25" customHeight="1" thickBot="1" x14ac:dyDescent="0.4">
      <c r="B114" s="13">
        <v>10</v>
      </c>
      <c r="C114" s="86" t="s">
        <v>70</v>
      </c>
      <c r="D114" s="80" t="s">
        <v>206</v>
      </c>
      <c r="E114" s="82"/>
      <c r="F114" s="102">
        <v>0.5</v>
      </c>
      <c r="G114" s="107"/>
      <c r="H114" s="107"/>
      <c r="I114" s="107">
        <f>(E114*F114)*1.05</f>
        <v>0</v>
      </c>
    </row>
    <row r="115" spans="2:9" s="9" customFormat="1" ht="12.5" thickBot="1" x14ac:dyDescent="0.4">
      <c r="B115" s="99"/>
      <c r="C115" s="7" t="s">
        <v>71</v>
      </c>
      <c r="D115" s="28"/>
      <c r="E115" s="70"/>
      <c r="F115" s="72"/>
      <c r="G115" s="75"/>
      <c r="H115" s="100"/>
      <c r="I115" s="101"/>
    </row>
    <row r="116" spans="2:9" s="9" customFormat="1" ht="41.25" customHeight="1" thickBot="1" x14ac:dyDescent="0.4">
      <c r="B116" s="10">
        <v>1</v>
      </c>
      <c r="C116" s="78" t="s">
        <v>193</v>
      </c>
      <c r="D116" s="80" t="s">
        <v>113</v>
      </c>
      <c r="E116" s="82"/>
      <c r="F116" s="81">
        <v>60</v>
      </c>
      <c r="G116" s="12">
        <f>(E116*F116)*1.08</f>
        <v>0</v>
      </c>
      <c r="H116" s="58"/>
      <c r="I116" s="12"/>
    </row>
    <row r="117" spans="2:9" s="9" customFormat="1" ht="12.5" thickBot="1" x14ac:dyDescent="0.4">
      <c r="B117" s="15">
        <v>2</v>
      </c>
      <c r="C117" s="88" t="s">
        <v>72</v>
      </c>
      <c r="D117" s="87" t="s">
        <v>26</v>
      </c>
      <c r="E117" s="89"/>
      <c r="F117" s="81">
        <v>4</v>
      </c>
      <c r="G117" s="68">
        <f t="shared" ref="G117:G125" si="6">(E117*F117)*1.08</f>
        <v>0</v>
      </c>
      <c r="H117" s="60"/>
      <c r="I117" s="68"/>
    </row>
    <row r="118" spans="2:9" s="9" customFormat="1" ht="12.5" thickBot="1" x14ac:dyDescent="0.4">
      <c r="B118" s="6"/>
      <c r="C118" s="7" t="s">
        <v>73</v>
      </c>
      <c r="D118" s="28"/>
      <c r="E118" s="70"/>
      <c r="F118" s="69"/>
      <c r="G118" s="64"/>
      <c r="H118" s="61"/>
      <c r="I118" s="18"/>
    </row>
    <row r="119" spans="2:9" s="9" customFormat="1" ht="14.25" customHeight="1" thickBot="1" x14ac:dyDescent="0.4">
      <c r="B119" s="10">
        <v>1</v>
      </c>
      <c r="C119" s="78" t="s">
        <v>74</v>
      </c>
      <c r="D119" s="80" t="s">
        <v>75</v>
      </c>
      <c r="E119" s="82"/>
      <c r="F119" s="81">
        <v>4</v>
      </c>
      <c r="G119" s="12">
        <f>(E119*F119)*1.08</f>
        <v>0</v>
      </c>
      <c r="H119" s="62"/>
      <c r="I119" s="12"/>
    </row>
    <row r="120" spans="2:9" s="9" customFormat="1" ht="14.25" customHeight="1" thickBot="1" x14ac:dyDescent="0.4">
      <c r="B120" s="13">
        <v>2</v>
      </c>
      <c r="C120" s="78" t="s">
        <v>76</v>
      </c>
      <c r="D120" s="80" t="s">
        <v>77</v>
      </c>
      <c r="E120" s="82"/>
      <c r="F120" s="81">
        <v>6</v>
      </c>
      <c r="G120" s="12">
        <f t="shared" si="6"/>
        <v>0</v>
      </c>
      <c r="H120" s="59"/>
      <c r="I120" s="12"/>
    </row>
    <row r="121" spans="2:9" s="9" customFormat="1" ht="14.25" customHeight="1" thickBot="1" x14ac:dyDescent="0.4">
      <c r="B121" s="13">
        <v>3</v>
      </c>
      <c r="C121" s="78" t="s">
        <v>194</v>
      </c>
      <c r="D121" s="80" t="s">
        <v>75</v>
      </c>
      <c r="E121" s="82"/>
      <c r="F121" s="81">
        <v>2</v>
      </c>
      <c r="G121" s="12">
        <f t="shared" si="6"/>
        <v>0</v>
      </c>
      <c r="H121" s="59"/>
      <c r="I121" s="12"/>
    </row>
    <row r="122" spans="2:9" s="9" customFormat="1" ht="14.25" customHeight="1" thickBot="1" x14ac:dyDescent="0.4">
      <c r="B122" s="13">
        <v>4</v>
      </c>
      <c r="C122" s="78" t="s">
        <v>195</v>
      </c>
      <c r="D122" s="80" t="s">
        <v>78</v>
      </c>
      <c r="E122" s="82"/>
      <c r="F122" s="81">
        <v>3</v>
      </c>
      <c r="G122" s="12">
        <f t="shared" si="6"/>
        <v>0</v>
      </c>
      <c r="H122" s="59"/>
      <c r="I122" s="12"/>
    </row>
    <row r="123" spans="2:9" s="9" customFormat="1" ht="14.25" customHeight="1" thickBot="1" x14ac:dyDescent="0.4">
      <c r="B123" s="13">
        <v>5</v>
      </c>
      <c r="C123" s="78" t="s">
        <v>79</v>
      </c>
      <c r="D123" s="80" t="s">
        <v>78</v>
      </c>
      <c r="E123" s="82"/>
      <c r="F123" s="81">
        <v>3</v>
      </c>
      <c r="G123" s="12">
        <f t="shared" si="6"/>
        <v>0</v>
      </c>
      <c r="H123" s="59"/>
      <c r="I123" s="12"/>
    </row>
    <row r="124" spans="2:9" s="9" customFormat="1" ht="14.25" customHeight="1" thickBot="1" x14ac:dyDescent="0.4">
      <c r="B124" s="13">
        <v>6</v>
      </c>
      <c r="C124" s="78" t="s">
        <v>80</v>
      </c>
      <c r="D124" s="80" t="s">
        <v>48</v>
      </c>
      <c r="E124" s="82"/>
      <c r="F124" s="81">
        <v>2.5</v>
      </c>
      <c r="G124" s="12">
        <f t="shared" si="6"/>
        <v>0</v>
      </c>
      <c r="H124" s="59"/>
      <c r="I124" s="12"/>
    </row>
    <row r="125" spans="2:9" s="9" customFormat="1" ht="14.25" customHeight="1" thickBot="1" x14ac:dyDescent="0.4">
      <c r="B125" s="13">
        <v>7</v>
      </c>
      <c r="C125" s="78" t="s">
        <v>196</v>
      </c>
      <c r="D125" s="80" t="s">
        <v>48</v>
      </c>
      <c r="E125" s="82"/>
      <c r="F125" s="81">
        <v>2.5</v>
      </c>
      <c r="G125" s="12">
        <f t="shared" si="6"/>
        <v>0</v>
      </c>
      <c r="H125" s="59"/>
      <c r="I125" s="12"/>
    </row>
    <row r="126" spans="2:9" s="9" customFormat="1" ht="14.25" customHeight="1" thickBot="1" x14ac:dyDescent="0.4">
      <c r="B126" s="13">
        <v>8</v>
      </c>
      <c r="C126" s="78" t="s">
        <v>197</v>
      </c>
      <c r="D126" s="80" t="s">
        <v>81</v>
      </c>
      <c r="E126" s="82"/>
      <c r="F126" s="81">
        <v>3</v>
      </c>
      <c r="G126" s="12">
        <f t="shared" ref="G126:G135" si="7">(E126*F126)*1.08</f>
        <v>0</v>
      </c>
      <c r="H126" s="59"/>
      <c r="I126" s="12"/>
    </row>
    <row r="127" spans="2:9" s="9" customFormat="1" ht="14.25" customHeight="1" thickBot="1" x14ac:dyDescent="0.4">
      <c r="B127" s="13">
        <v>9</v>
      </c>
      <c r="C127" s="78" t="s">
        <v>198</v>
      </c>
      <c r="D127" s="80" t="s">
        <v>48</v>
      </c>
      <c r="E127" s="82"/>
      <c r="F127" s="81">
        <v>2.5</v>
      </c>
      <c r="G127" s="12">
        <f t="shared" si="7"/>
        <v>0</v>
      </c>
      <c r="H127" s="59"/>
      <c r="I127" s="12"/>
    </row>
    <row r="128" spans="2:9" s="9" customFormat="1" ht="14.25" customHeight="1" thickBot="1" x14ac:dyDescent="0.4">
      <c r="B128" s="13">
        <v>10</v>
      </c>
      <c r="C128" s="78" t="s">
        <v>82</v>
      </c>
      <c r="D128" s="80" t="s">
        <v>48</v>
      </c>
      <c r="E128" s="82"/>
      <c r="F128" s="81">
        <v>1.5</v>
      </c>
      <c r="G128" s="12">
        <f t="shared" si="7"/>
        <v>0</v>
      </c>
      <c r="H128" s="59"/>
      <c r="I128" s="12"/>
    </row>
    <row r="129" spans="2:9" s="9" customFormat="1" ht="12" customHeight="1" thickBot="1" x14ac:dyDescent="0.4">
      <c r="B129" s="13">
        <v>11</v>
      </c>
      <c r="C129" s="78" t="s">
        <v>83</v>
      </c>
      <c r="D129" s="80" t="s">
        <v>84</v>
      </c>
      <c r="E129" s="82"/>
      <c r="F129" s="81">
        <v>5</v>
      </c>
      <c r="G129" s="12">
        <f t="shared" si="7"/>
        <v>0</v>
      </c>
      <c r="H129" s="59"/>
      <c r="I129" s="12"/>
    </row>
    <row r="130" spans="2:9" s="9" customFormat="1" ht="14.25" customHeight="1" thickBot="1" x14ac:dyDescent="0.4">
      <c r="B130" s="13">
        <v>12</v>
      </c>
      <c r="C130" s="78" t="s">
        <v>85</v>
      </c>
      <c r="D130" s="80" t="s">
        <v>84</v>
      </c>
      <c r="E130" s="82"/>
      <c r="F130" s="81">
        <v>5</v>
      </c>
      <c r="G130" s="12">
        <f t="shared" si="7"/>
        <v>0</v>
      </c>
      <c r="H130" s="59"/>
      <c r="I130" s="12"/>
    </row>
    <row r="131" spans="2:9" s="9" customFormat="1" ht="14.25" customHeight="1" thickBot="1" x14ac:dyDescent="0.4">
      <c r="B131" s="13">
        <v>13</v>
      </c>
      <c r="C131" s="78" t="s">
        <v>86</v>
      </c>
      <c r="D131" s="80" t="s">
        <v>87</v>
      </c>
      <c r="E131" s="82"/>
      <c r="F131" s="81">
        <v>3</v>
      </c>
      <c r="G131" s="12">
        <f t="shared" si="7"/>
        <v>0</v>
      </c>
      <c r="H131" s="59"/>
      <c r="I131" s="12"/>
    </row>
    <row r="132" spans="2:9" s="9" customFormat="1" ht="14.25" customHeight="1" thickBot="1" x14ac:dyDescent="0.4">
      <c r="B132" s="13">
        <v>14</v>
      </c>
      <c r="C132" s="78" t="s">
        <v>199</v>
      </c>
      <c r="D132" s="80" t="s">
        <v>122</v>
      </c>
      <c r="E132" s="82"/>
      <c r="F132" s="81">
        <v>2.5</v>
      </c>
      <c r="G132" s="12">
        <f t="shared" si="7"/>
        <v>0</v>
      </c>
      <c r="H132" s="59"/>
      <c r="I132" s="12"/>
    </row>
    <row r="133" spans="2:9" s="9" customFormat="1" ht="14.25" customHeight="1" thickBot="1" x14ac:dyDescent="0.4">
      <c r="B133" s="13">
        <v>15</v>
      </c>
      <c r="C133" s="78" t="s">
        <v>200</v>
      </c>
      <c r="D133" s="80" t="s">
        <v>122</v>
      </c>
      <c r="E133" s="82"/>
      <c r="F133" s="81">
        <v>2.5</v>
      </c>
      <c r="G133" s="12">
        <f t="shared" si="7"/>
        <v>0</v>
      </c>
      <c r="H133" s="59"/>
      <c r="I133" s="12"/>
    </row>
    <row r="134" spans="2:9" s="9" customFormat="1" ht="14.25" customHeight="1" thickBot="1" x14ac:dyDescent="0.4">
      <c r="B134" s="13">
        <v>16</v>
      </c>
      <c r="C134" s="78" t="s">
        <v>88</v>
      </c>
      <c r="D134" s="80" t="s">
        <v>89</v>
      </c>
      <c r="E134" s="82"/>
      <c r="F134" s="81">
        <v>60</v>
      </c>
      <c r="G134" s="12">
        <f t="shared" si="7"/>
        <v>0</v>
      </c>
      <c r="H134" s="59"/>
      <c r="I134" s="12"/>
    </row>
    <row r="135" spans="2:9" s="9" customFormat="1" ht="14.25" customHeight="1" thickBot="1" x14ac:dyDescent="0.4">
      <c r="B135" s="15">
        <v>17</v>
      </c>
      <c r="C135" s="86" t="s">
        <v>88</v>
      </c>
      <c r="D135" s="80" t="s">
        <v>90</v>
      </c>
      <c r="E135" s="82"/>
      <c r="F135" s="81">
        <v>240</v>
      </c>
      <c r="G135" s="68">
        <f t="shared" si="7"/>
        <v>0</v>
      </c>
      <c r="H135" s="60"/>
      <c r="I135" s="68"/>
    </row>
    <row r="136" spans="2:9" s="9" customFormat="1" ht="12.5" thickBot="1" x14ac:dyDescent="0.4">
      <c r="B136" s="6"/>
      <c r="C136" s="7" t="s">
        <v>91</v>
      </c>
      <c r="D136" s="28"/>
      <c r="E136" s="70"/>
      <c r="F136" s="69"/>
      <c r="G136" s="64"/>
      <c r="H136" s="61"/>
      <c r="I136" s="18"/>
    </row>
    <row r="137" spans="2:9" s="9" customFormat="1" ht="14.25" customHeight="1" thickBot="1" x14ac:dyDescent="0.4">
      <c r="B137" s="10">
        <v>1</v>
      </c>
      <c r="C137" s="78" t="s">
        <v>92</v>
      </c>
      <c r="D137" s="80" t="s">
        <v>93</v>
      </c>
      <c r="E137" s="82"/>
      <c r="F137" s="81">
        <v>4</v>
      </c>
      <c r="G137" s="12"/>
      <c r="H137" s="63">
        <f>(E137*F137)*1.23</f>
        <v>0</v>
      </c>
      <c r="I137" s="12"/>
    </row>
    <row r="138" spans="2:9" s="9" customFormat="1" ht="14.25" customHeight="1" thickBot="1" x14ac:dyDescent="0.4">
      <c r="B138" s="13">
        <v>2</v>
      </c>
      <c r="C138" s="78" t="s">
        <v>94</v>
      </c>
      <c r="D138" s="80" t="s">
        <v>93</v>
      </c>
      <c r="E138" s="82"/>
      <c r="F138" s="81">
        <v>4</v>
      </c>
      <c r="G138" s="14"/>
      <c r="H138" s="63">
        <f t="shared" ref="H138:H140" si="8">(E138*F138)*1.23</f>
        <v>0</v>
      </c>
      <c r="I138" s="12"/>
    </row>
    <row r="139" spans="2:9" s="9" customFormat="1" ht="14.25" customHeight="1" thickBot="1" x14ac:dyDescent="0.4">
      <c r="B139" s="13">
        <v>3</v>
      </c>
      <c r="C139" s="78" t="s">
        <v>95</v>
      </c>
      <c r="D139" s="80" t="s">
        <v>93</v>
      </c>
      <c r="E139" s="82"/>
      <c r="F139" s="81">
        <v>3</v>
      </c>
      <c r="G139" s="14"/>
      <c r="H139" s="63">
        <f t="shared" si="8"/>
        <v>0</v>
      </c>
      <c r="I139" s="12"/>
    </row>
    <row r="140" spans="2:9" s="9" customFormat="1" ht="23.5" thickBot="1" x14ac:dyDescent="0.4">
      <c r="B140" s="13">
        <v>4</v>
      </c>
      <c r="C140" s="78" t="s">
        <v>96</v>
      </c>
      <c r="D140" s="80" t="s">
        <v>93</v>
      </c>
      <c r="E140" s="82"/>
      <c r="F140" s="81">
        <v>3.5</v>
      </c>
      <c r="G140" s="14"/>
      <c r="H140" s="63">
        <f t="shared" si="8"/>
        <v>0</v>
      </c>
      <c r="I140" s="12"/>
    </row>
    <row r="141" spans="2:9" s="9" customFormat="1" ht="36" customHeight="1" thickBot="1" x14ac:dyDescent="0.4">
      <c r="B141" s="15"/>
      <c r="C141" s="166" t="s">
        <v>97</v>
      </c>
      <c r="D141" s="167"/>
      <c r="E141" s="23"/>
      <c r="F141" s="67"/>
      <c r="G141" s="16"/>
      <c r="H141" s="60"/>
      <c r="I141" s="68"/>
    </row>
    <row r="142" spans="2:9" s="9" customFormat="1" ht="12.5" thickBot="1" x14ac:dyDescent="0.4">
      <c r="B142" s="6"/>
      <c r="C142" s="7" t="s">
        <v>98</v>
      </c>
      <c r="D142" s="8"/>
      <c r="E142" s="70"/>
      <c r="F142" s="69"/>
      <c r="G142" s="17"/>
      <c r="H142" s="65"/>
      <c r="I142" s="18"/>
    </row>
    <row r="143" spans="2:9" s="9" customFormat="1" ht="23.5" thickBot="1" x14ac:dyDescent="0.4">
      <c r="B143" s="10">
        <v>1</v>
      </c>
      <c r="C143" s="78" t="s">
        <v>99</v>
      </c>
      <c r="D143" s="80" t="s">
        <v>100</v>
      </c>
      <c r="E143" s="82"/>
      <c r="F143" s="81">
        <v>1</v>
      </c>
      <c r="G143" s="12"/>
      <c r="H143" s="63">
        <f>(E143*F143)*1.23</f>
        <v>0</v>
      </c>
      <c r="I143" s="12"/>
    </row>
    <row r="144" spans="2:9" s="9" customFormat="1" ht="14.25" customHeight="1" thickBot="1" x14ac:dyDescent="0.4">
      <c r="B144" s="13">
        <v>2</v>
      </c>
      <c r="C144" s="78" t="s">
        <v>101</v>
      </c>
      <c r="D144" s="80" t="s">
        <v>102</v>
      </c>
      <c r="E144" s="82"/>
      <c r="F144" s="81">
        <v>2.5</v>
      </c>
      <c r="G144" s="14"/>
      <c r="H144" s="63">
        <f t="shared" ref="H144:H145" si="9">(E144*F144)*1.23</f>
        <v>0</v>
      </c>
      <c r="I144" s="12"/>
    </row>
    <row r="145" spans="1:9" s="9" customFormat="1" ht="18" customHeight="1" thickBot="1" x14ac:dyDescent="0.4">
      <c r="B145" s="15">
        <v>3</v>
      </c>
      <c r="C145" s="78" t="s">
        <v>103</v>
      </c>
      <c r="D145" s="80" t="s">
        <v>104</v>
      </c>
      <c r="E145" s="82"/>
      <c r="F145" s="81">
        <v>2.5</v>
      </c>
      <c r="G145" s="14"/>
      <c r="H145" s="63">
        <f t="shared" si="9"/>
        <v>0</v>
      </c>
      <c r="I145" s="12"/>
    </row>
    <row r="146" spans="1:9" s="9" customFormat="1" ht="35.5" customHeight="1" thickBot="1" x14ac:dyDescent="0.4">
      <c r="B146" s="15">
        <v>4</v>
      </c>
      <c r="C146" s="86" t="s">
        <v>105</v>
      </c>
      <c r="D146" s="182" t="s">
        <v>100</v>
      </c>
      <c r="E146" s="183"/>
      <c r="F146" s="184">
        <v>2</v>
      </c>
      <c r="G146" s="16">
        <f>(E146*F146)*1.08</f>
        <v>0</v>
      </c>
      <c r="H146" s="60"/>
      <c r="I146" s="68"/>
    </row>
    <row r="147" spans="1:9" s="9" customFormat="1" ht="17" customHeight="1" thickBot="1" x14ac:dyDescent="0.4">
      <c r="B147" s="6"/>
      <c r="C147" s="191" t="s">
        <v>211</v>
      </c>
      <c r="D147" s="190"/>
      <c r="E147" s="189"/>
      <c r="F147" s="194"/>
      <c r="G147" s="74"/>
      <c r="H147" s="195"/>
      <c r="I147" s="18"/>
    </row>
    <row r="148" spans="1:9" s="9" customFormat="1" ht="18.5" customHeight="1" thickBot="1" x14ac:dyDescent="0.4">
      <c r="B148" s="10">
        <v>1</v>
      </c>
      <c r="C148" s="10" t="s">
        <v>212</v>
      </c>
      <c r="D148" s="186" t="s">
        <v>213</v>
      </c>
      <c r="E148" s="187"/>
      <c r="F148" s="188">
        <v>0.04</v>
      </c>
      <c r="G148" s="12">
        <f>(E148*F148)*1.08</f>
        <v>0</v>
      </c>
      <c r="H148" s="12"/>
      <c r="I148" s="12"/>
    </row>
    <row r="149" spans="1:9" ht="16.5" customHeight="1" thickBot="1" x14ac:dyDescent="0.4">
      <c r="A149" s="168"/>
      <c r="B149" s="181"/>
      <c r="C149" s="181"/>
      <c r="D149" s="181"/>
      <c r="E149" s="181"/>
      <c r="F149" s="181"/>
      <c r="G149" s="181"/>
      <c r="H149" s="181"/>
      <c r="I149" s="185"/>
    </row>
    <row r="150" spans="1:9" ht="78.5" customHeight="1" thickBot="1" x14ac:dyDescent="0.4">
      <c r="A150" s="169" t="s">
        <v>201</v>
      </c>
      <c r="B150" s="170"/>
      <c r="C150" s="171"/>
      <c r="D150" s="90"/>
      <c r="E150" s="91"/>
      <c r="F150" s="91"/>
      <c r="G150" s="91"/>
      <c r="H150" s="91"/>
      <c r="I150" s="92"/>
    </row>
    <row r="151" spans="1:9" x14ac:dyDescent="0.35">
      <c r="D151" s="164"/>
      <c r="E151" s="164"/>
      <c r="F151" s="164"/>
      <c r="G151" s="164"/>
      <c r="H151" s="164"/>
    </row>
    <row r="152" spans="1:9" x14ac:dyDescent="0.35">
      <c r="D152" s="76"/>
      <c r="E152" s="76"/>
      <c r="F152" s="76"/>
      <c r="G152" s="76"/>
      <c r="H152" s="76"/>
    </row>
    <row r="153" spans="1:9" ht="46" customHeight="1" x14ac:dyDescent="0.35">
      <c r="D153" s="165" t="s">
        <v>112</v>
      </c>
      <c r="E153" s="165"/>
      <c r="F153" s="165"/>
      <c r="G153" s="165"/>
      <c r="H153" s="165"/>
    </row>
    <row r="154" spans="1:9" ht="14.5" customHeight="1" x14ac:dyDescent="0.35">
      <c r="D154" s="154" t="s">
        <v>111</v>
      </c>
      <c r="E154" s="154"/>
      <c r="F154" s="154"/>
      <c r="G154" s="154"/>
      <c r="H154" s="154"/>
    </row>
  </sheetData>
  <sheetProtection insertColumns="0" insertRows="0" deleteColumns="0" deleteRows="0"/>
  <protectedRanges>
    <protectedRange algorithmName="SHA-512" hashValue="zgNQbZ5BBiAdVunSn1Gc+FYjmRgoKmIk2GsXrVUPA64mYjhvsiwowbN98aBuJH0JJnPtechW999hAEXJPPxm6Q==" saltValue="ARBFcswnsBBc/A0DL8MtYQ==" spinCount="100000" sqref="D151:H154 E116:E117 E10:E18 E20:E38 E40:E49 E51:E62 E64:E77 E79:E87 E105:E114 E119:E135 E137:E140 E143:E148 E90:E103" name="Usługi cateringowe"/>
  </protectedRanges>
  <customSheetViews>
    <customSheetView guid="{C65C09A2-6623-4095-BD6F-72A20FCDB8A0}" scale="115" showPageBreaks="1" hiddenRows="1">
      <pane ySplit="13" topLeftCell="A21" activePane="bottomLeft" state="frozen"/>
      <selection pane="bottomLeft" activeCell="I8" sqref="I8"/>
      <pageMargins left="0.31496062992125984" right="0.31496062992125984" top="0.27559055118110237" bottom="0.27559055118110237" header="0.31496062992125984" footer="0.31496062992125984"/>
      <pageSetup paperSize="9" orientation="portrait" r:id="rId1"/>
      <headerFooter>
        <oddFooter>&amp;R&amp;P</oddFooter>
      </headerFooter>
    </customSheetView>
  </customSheetViews>
  <mergeCells count="14">
    <mergeCell ref="B1:I1"/>
    <mergeCell ref="B2:I2"/>
    <mergeCell ref="B5:D5"/>
    <mergeCell ref="E5:F5"/>
    <mergeCell ref="C4:D4"/>
    <mergeCell ref="B3:C3"/>
    <mergeCell ref="E4:F4"/>
    <mergeCell ref="E3:H3"/>
    <mergeCell ref="D151:H151"/>
    <mergeCell ref="D153:H153"/>
    <mergeCell ref="D154:H154"/>
    <mergeCell ref="C141:D141"/>
    <mergeCell ref="A149:I149"/>
    <mergeCell ref="A150:C150"/>
  </mergeCells>
  <phoneticPr fontId="0" type="noConversion"/>
  <pageMargins left="0.31496062992125984" right="0.31496062992125984" top="0.27559055118110237" bottom="0.27559055118110237" header="0.31496062992125984" footer="0.31496062992125984"/>
  <pageSetup paperSize="9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ZLECENIE USŁUGI</vt:lpstr>
      <vt:lpstr>ZAMÓWIENIE Z CENNIKIEM</vt:lpstr>
      <vt:lpstr>'ZAMÓWIENIE Z CENNIKIEM'!Tytuły_wydruku</vt:lpstr>
      <vt:lpstr>'ZLECENIE USŁUGI'!Tytuły_wydruku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Antenek</dc:creator>
  <cp:lastModifiedBy>Grazyna Wawrzyniak</cp:lastModifiedBy>
  <cp:lastPrinted>2017-08-21T11:25:55Z</cp:lastPrinted>
  <dcterms:created xsi:type="dcterms:W3CDTF">2016-05-05T15:15:33Z</dcterms:created>
  <dcterms:modified xsi:type="dcterms:W3CDTF">2020-01-09T10:57:45Z</dcterms:modified>
</cp:coreProperties>
</file>